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5事務局\事務局\A共通\11証明書（学生証含）\証明書関係（手数料・英文・在籍・休学・交付願用紙）\証明書交付願\卒業生HP用(2024.10～)\"/>
    </mc:Choice>
  </mc:AlternateContent>
  <bookViews>
    <workbookView xWindow="0" yWindow="0" windowWidth="18000" windowHeight="8010" tabRatio="698"/>
  </bookViews>
  <sheets>
    <sheet name="証明書交付願エクセル入力用 " sheetId="64" r:id="rId1"/>
    <sheet name="証明書交付願DL手書用 " sheetId="63" r:id="rId2"/>
    <sheet name="説明用スクショ" sheetId="60" r:id="rId3"/>
    <sheet name="証明書交付願エクセル入力用（ロックなし） " sheetId="12" state="hidden" r:id="rId4"/>
  </sheets>
  <definedNames>
    <definedName name="_xlnm.Print_Area" localSheetId="1">'証明書交付願DL手書用 '!$B$2:$AB$62</definedName>
    <definedName name="_xlnm.Print_Area" localSheetId="0">'証明書交付願エクセル入力用 '!$A$1:$AA$61</definedName>
    <definedName name="_xlnm.Print_Area" localSheetId="3">'証明書交付願エクセル入力用（ロックなし） '!$A$1:$AA$58</definedName>
  </definedNames>
  <calcPr calcId="162913"/>
</workbook>
</file>

<file path=xl/calcChain.xml><?xml version="1.0" encoding="utf-8"?>
<calcChain xmlns="http://schemas.openxmlformats.org/spreadsheetml/2006/main">
  <c r="S59" i="64" l="1"/>
  <c r="N45" i="64"/>
  <c r="N42" i="64"/>
  <c r="I65" i="64" l="1"/>
  <c r="I63" i="64"/>
  <c r="R61" i="64"/>
  <c r="D59" i="64"/>
  <c r="M39" i="64"/>
  <c r="S55" i="64" s="1"/>
  <c r="O37" i="64"/>
  <c r="O35" i="64"/>
  <c r="O33" i="64"/>
  <c r="O31" i="64"/>
  <c r="O29" i="64"/>
  <c r="O27" i="64"/>
  <c r="O25" i="64"/>
  <c r="O23" i="64"/>
  <c r="O21" i="64"/>
  <c r="O19" i="64"/>
  <c r="O39" i="64" l="1"/>
  <c r="J66" i="63"/>
  <c r="J65" i="63"/>
  <c r="S62" i="63"/>
  <c r="E60" i="63"/>
  <c r="P38" i="63"/>
  <c r="P36" i="63"/>
  <c r="P34" i="63"/>
  <c r="P32" i="63"/>
  <c r="P30" i="63"/>
  <c r="P28" i="63"/>
  <c r="P26" i="63"/>
  <c r="P24" i="63"/>
  <c r="P22" i="63"/>
  <c r="P20" i="63"/>
  <c r="S57" i="64" l="1"/>
  <c r="I64" i="64"/>
  <c r="T44" i="64" s="1"/>
  <c r="J64" i="63"/>
  <c r="D57" i="12" l="1"/>
  <c r="O43" i="12"/>
  <c r="S57" i="12" s="1"/>
  <c r="M43" i="12"/>
  <c r="S55" i="12" s="1"/>
</calcChain>
</file>

<file path=xl/comments1.xml><?xml version="1.0" encoding="utf-8"?>
<comments xmlns="http://schemas.openxmlformats.org/spreadsheetml/2006/main">
  <authors>
    <author>太田 祐子</author>
  </authors>
  <commentLis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英文証明書希望の場合のみ入力して下さい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1月2日生まれの場合
入力例：1/2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052-123-1234
090-1234-1234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入力例
460-0022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卒業した学校にプルダウンメニューから〇を選択して下さい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プルダウンメニューから選択して下さい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卒業した学校にプルダウンメニューから〇を選択して下さい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卒業した学校にプルダウンメニューから〇を選択して下さい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卒業した学校にプルダウンメニューから〇を選択して下さい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必要数を、数字のみ入力して下さい
入力例：1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ライトかプラスか希望の方のプルダウンメニューから〇を選択して下さい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ライトかプラスか希望の方のプルダウンメニューから〇を選択して下さい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来校し受取希望の方は、こちらのプルダウンメニューから〇を選択して下さい</t>
        </r>
      </text>
    </comment>
    <comment ref="K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来校予定日を入力して下さい
12月12日の場合
入力例：12/12
</t>
        </r>
      </text>
    </comment>
    <comment ref="N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来校予定時間を入力して下さい
15時の場合
入力例：15
</t>
        </r>
      </text>
    </comment>
  </commentList>
</comments>
</file>

<file path=xl/comments2.xml><?xml version="1.0" encoding="utf-8"?>
<comments xmlns="http://schemas.openxmlformats.org/spreadsheetml/2006/main">
  <authors>
    <author>太田 祐子</author>
  </authors>
  <commentLis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英文証明書希望の場合のみ入力して下さい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1/2生まれなら「1/2」と入力して下さい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052-123-1234
090-1234-1234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入力例
460-0022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入力例
460-0022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現住所と同じ場合は、「同上」と入力して下さい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卒業した学校にプルダウンメニューから〇を選択して下さい
</t>
        </r>
      </text>
    </comment>
    <comment ref="N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プルダウンメニューから選択して下さい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卒業した学校にプルダウンメニューから〇を選択して下さい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卒業した学校にプルダウンメニューから〇を選択して下さい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卒業した学校にプルダウンメニューから〇を選択して下さい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<sst xmlns="http://schemas.openxmlformats.org/spreadsheetml/2006/main" count="346" uniqueCount="113">
  <si>
    <t>円</t>
    <rPh sb="0" eb="1">
      <t>エン</t>
    </rPh>
    <phoneticPr fontId="2"/>
  </si>
  <si>
    <t>証明書数</t>
    <rPh sb="0" eb="2">
      <t>ショウメイ</t>
    </rPh>
    <rPh sb="2" eb="3">
      <t>ショ</t>
    </rPh>
    <rPh sb="3" eb="4">
      <t>スウ</t>
    </rPh>
    <phoneticPr fontId="2"/>
  </si>
  <si>
    <t>通</t>
    <rPh sb="0" eb="1">
      <t>ツウ</t>
    </rPh>
    <phoneticPr fontId="2"/>
  </si>
  <si>
    <t>ふりがな</t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</si>
  <si>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</si>
  <si>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</si>
  <si>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現住所</t>
    <rPh sb="0" eb="3">
      <t>ゲンジュウショ</t>
    </rPh>
    <phoneticPr fontId="5"/>
  </si>
  <si>
    <t>証明書名</t>
    <rPh sb="0" eb="2">
      <t>ショウメイ</t>
    </rPh>
    <rPh sb="2" eb="3">
      <t>ショ</t>
    </rPh>
    <rPh sb="3" eb="4">
      <t>メイ</t>
    </rPh>
    <phoneticPr fontId="5"/>
  </si>
  <si>
    <t>あいち建築デザイン専門学校</t>
    <rPh sb="3" eb="5">
      <t>ケンチク</t>
    </rPh>
    <rPh sb="9" eb="11">
      <t>センモン</t>
    </rPh>
    <rPh sb="11" eb="13">
      <t>ガッコウ</t>
    </rPh>
    <phoneticPr fontId="5"/>
  </si>
  <si>
    <t>必要数</t>
    <rPh sb="0" eb="3">
      <t>ヒツヨウスウ</t>
    </rPh>
    <phoneticPr fontId="5"/>
  </si>
  <si>
    <t>日中連絡先</t>
    <rPh sb="0" eb="2">
      <t>ニッチュウ</t>
    </rPh>
    <rPh sb="2" eb="5">
      <t>レンラクサキ</t>
    </rPh>
    <phoneticPr fontId="5"/>
  </si>
  <si>
    <t>〒　　　　　　　－</t>
    <phoneticPr fontId="5"/>
  </si>
  <si>
    <t>送付住所</t>
    <rPh sb="0" eb="2">
      <t>ソウフ</t>
    </rPh>
    <rPh sb="2" eb="4">
      <t>ジュウショ</t>
    </rPh>
    <phoneticPr fontId="5"/>
  </si>
  <si>
    <t>東海工業専門学校</t>
    <rPh sb="0" eb="2">
      <t>トウカイ</t>
    </rPh>
    <rPh sb="2" eb="4">
      <t>コウギョウ</t>
    </rPh>
    <rPh sb="4" eb="6">
      <t>センモン</t>
    </rPh>
    <rPh sb="6" eb="8">
      <t>ガッコウ</t>
    </rPh>
    <phoneticPr fontId="5"/>
  </si>
  <si>
    <t>東海工業専門学校熱田校</t>
    <rPh sb="0" eb="2">
      <t>トウカイ</t>
    </rPh>
    <rPh sb="2" eb="4">
      <t>コウギョウ</t>
    </rPh>
    <rPh sb="4" eb="6">
      <t>センモン</t>
    </rPh>
    <rPh sb="6" eb="8">
      <t>ガッコウ</t>
    </rPh>
    <rPh sb="8" eb="10">
      <t>アツタ</t>
    </rPh>
    <rPh sb="10" eb="11">
      <t>コウ</t>
    </rPh>
    <phoneticPr fontId="5"/>
  </si>
  <si>
    <t>東海工業専門学校金山校</t>
    <rPh sb="0" eb="2">
      <t>トウカイ</t>
    </rPh>
    <rPh sb="2" eb="4">
      <t>コウギョウ</t>
    </rPh>
    <rPh sb="4" eb="6">
      <t>センモン</t>
    </rPh>
    <rPh sb="6" eb="8">
      <t>ガッコウ</t>
    </rPh>
    <rPh sb="8" eb="10">
      <t>カナヤマ</t>
    </rPh>
    <rPh sb="10" eb="11">
      <t>コウ</t>
    </rPh>
    <phoneticPr fontId="5"/>
  </si>
  <si>
    <t>科</t>
    <rPh sb="0" eb="1">
      <t>カ</t>
    </rPh>
    <phoneticPr fontId="5"/>
  </si>
  <si>
    <t>小　　計</t>
    <rPh sb="0" eb="1">
      <t>ショウ</t>
    </rPh>
    <rPh sb="3" eb="4">
      <t>ケイ</t>
    </rPh>
    <phoneticPr fontId="5"/>
  </si>
  <si>
    <t>円</t>
    <rPh sb="0" eb="1">
      <t>エン</t>
    </rPh>
    <phoneticPr fontId="5"/>
  </si>
  <si>
    <t>普通郵便</t>
    <rPh sb="0" eb="2">
      <t>フツウ</t>
    </rPh>
    <rPh sb="2" eb="4">
      <t>ユウビン</t>
    </rPh>
    <phoneticPr fontId="5"/>
  </si>
  <si>
    <t>卒業校
学科</t>
    <rPh sb="0" eb="2">
      <t>ソツギョウ</t>
    </rPh>
    <rPh sb="2" eb="3">
      <t>コウ</t>
    </rPh>
    <rPh sb="4" eb="6">
      <t>ガッカ</t>
    </rPh>
    <phoneticPr fontId="5"/>
  </si>
  <si>
    <t>速達郵便</t>
    <rPh sb="0" eb="2">
      <t>ソクタツ</t>
    </rPh>
    <rPh sb="2" eb="4">
      <t>ユウビン</t>
    </rPh>
    <phoneticPr fontId="5"/>
  </si>
  <si>
    <t>氏名ローマ字表記（英文証明書の場合記入）</t>
    <rPh sb="0" eb="2">
      <t>シメイ</t>
    </rPh>
    <rPh sb="5" eb="6">
      <t>ジ</t>
    </rPh>
    <rPh sb="6" eb="8">
      <t>ヒョウキ</t>
    </rPh>
    <rPh sb="9" eb="11">
      <t>エイブン</t>
    </rPh>
    <rPh sb="11" eb="14">
      <t>ショウメイショ</t>
    </rPh>
    <rPh sb="15" eb="17">
      <t>バアイ</t>
    </rPh>
    <rPh sb="17" eb="19">
      <t>キニュウ</t>
    </rPh>
    <phoneticPr fontId="5"/>
  </si>
  <si>
    <t>年3月卒業</t>
    <rPh sb="0" eb="1">
      <t>ネン</t>
    </rPh>
    <rPh sb="2" eb="3">
      <t>ガツ</t>
    </rPh>
    <rPh sb="3" eb="5">
      <t>ソツギョウ</t>
    </rPh>
    <phoneticPr fontId="5"/>
  </si>
  <si>
    <t>300円</t>
    <rPh sb="3" eb="4">
      <t>エン</t>
    </rPh>
    <phoneticPr fontId="5"/>
  </si>
  <si>
    <t>700円</t>
    <rPh sb="3" eb="4">
      <t>エン</t>
    </rPh>
    <phoneticPr fontId="5"/>
  </si>
  <si>
    <t>3,000円</t>
    <rPh sb="5" eb="6">
      <t>エン</t>
    </rPh>
    <phoneticPr fontId="5"/>
  </si>
  <si>
    <t>会社名等</t>
    <rPh sb="0" eb="4">
      <t>カイシャメイナド</t>
    </rPh>
    <phoneticPr fontId="5"/>
  </si>
  <si>
    <t>使用目的・提出先</t>
    <rPh sb="0" eb="2">
      <t>シヨウ</t>
    </rPh>
    <rPh sb="2" eb="4">
      <t>モクテキ</t>
    </rPh>
    <rPh sb="5" eb="7">
      <t>テイシュツ</t>
    </rPh>
    <rPh sb="7" eb="8">
      <t>サキ</t>
    </rPh>
    <phoneticPr fontId="5"/>
  </si>
  <si>
    <t>学校使用欄</t>
    <rPh sb="0" eb="2">
      <t>ガッコウ</t>
    </rPh>
    <rPh sb="2" eb="4">
      <t>シヨウ</t>
    </rPh>
    <rPh sb="4" eb="5">
      <t>ラン</t>
    </rPh>
    <phoneticPr fontId="5"/>
  </si>
  <si>
    <t>備考</t>
    <rPh sb="0" eb="1">
      <t>ソナエ</t>
    </rPh>
    <rPh sb="1" eb="2">
      <t>コウ</t>
    </rPh>
    <phoneticPr fontId="5"/>
  </si>
  <si>
    <r>
      <t>　　　　　証明書手数料合計</t>
    </r>
    <r>
      <rPr>
        <b/>
        <sz val="11"/>
        <color theme="1"/>
        <rFont val="ＭＳ Ｐゴシック"/>
        <family val="3"/>
        <charset val="128"/>
        <scheme val="minor"/>
      </rPr>
      <t>②</t>
    </r>
    <rPh sb="5" eb="8">
      <t>ショウメイショ</t>
    </rPh>
    <rPh sb="8" eb="11">
      <t>テスウリョウ</t>
    </rPh>
    <rPh sb="11" eb="13">
      <t>ゴウケイ</t>
    </rPh>
    <phoneticPr fontId="5"/>
  </si>
  <si>
    <r>
      <t>　　　　　返信用郵送料</t>
    </r>
    <r>
      <rPr>
        <b/>
        <sz val="11"/>
        <rFont val="ＭＳ Ｐゴシック"/>
        <family val="3"/>
        <charset val="128"/>
      </rPr>
      <t>③</t>
    </r>
    <r>
      <rPr>
        <sz val="11"/>
        <rFont val="ＭＳ Ｐゴシック"/>
        <family val="3"/>
        <charset val="128"/>
      </rPr>
      <t xml:space="preserve">
　　　　　　</t>
    </r>
    <r>
      <rPr>
        <sz val="10"/>
        <rFont val="ＭＳ Ｐゴシック"/>
        <family val="3"/>
        <charset val="128"/>
      </rPr>
      <t>（特定記録郵便）</t>
    </r>
    <rPh sb="5" eb="8">
      <t>ヘンシンヨウ</t>
    </rPh>
    <rPh sb="8" eb="10">
      <t>ユウソウ</t>
    </rPh>
    <rPh sb="10" eb="11">
      <t>リョウ</t>
    </rPh>
    <rPh sb="20" eb="22">
      <t>トクテイ</t>
    </rPh>
    <rPh sb="22" eb="24">
      <t>キロク</t>
    </rPh>
    <rPh sb="24" eb="26">
      <t>ユウビン</t>
    </rPh>
    <phoneticPr fontId="5"/>
  </si>
  <si>
    <t>氏　名</t>
    <rPh sb="0" eb="1">
      <t>ウジ</t>
    </rPh>
    <rPh sb="2" eb="3">
      <t>ナ</t>
    </rPh>
    <phoneticPr fontId="2"/>
  </si>
  <si>
    <t>証明料納付書</t>
    <phoneticPr fontId="5"/>
  </si>
  <si>
    <t>　　　　証明書交付願</t>
    <rPh sb="4" eb="6">
      <t>ショウメイ</t>
    </rPh>
    <rPh sb="6" eb="7">
      <t>ショ</t>
    </rPh>
    <rPh sb="7" eb="9">
      <t>コウフ</t>
    </rPh>
    <rPh sb="9" eb="10">
      <t>ネガ</t>
    </rPh>
    <phoneticPr fontId="5"/>
  </si>
  <si>
    <t>※必ずご記入ください</t>
    <rPh sb="1" eb="2">
      <t>カナラ</t>
    </rPh>
    <rPh sb="4" eb="6">
      <t>キニュウ</t>
    </rPh>
    <phoneticPr fontId="5"/>
  </si>
  <si>
    <t>英文卒業証明書</t>
    <phoneticPr fontId="5"/>
  </si>
  <si>
    <t>４.</t>
    <phoneticPr fontId="5"/>
  </si>
  <si>
    <t>１.</t>
    <phoneticPr fontId="5"/>
  </si>
  <si>
    <t>３.</t>
    <phoneticPr fontId="5"/>
  </si>
  <si>
    <t>成績証明書</t>
    <phoneticPr fontId="5"/>
  </si>
  <si>
    <t>英文成績証明書</t>
    <phoneticPr fontId="5"/>
  </si>
  <si>
    <t>英文単位修得証明書</t>
    <phoneticPr fontId="5"/>
  </si>
  <si>
    <t>（1通）</t>
    <phoneticPr fontId="5"/>
  </si>
  <si>
    <t>手数料</t>
    <rPh sb="0" eb="3">
      <t>テスウリョウ</t>
    </rPh>
    <phoneticPr fontId="5"/>
  </si>
  <si>
    <t>証明書料</t>
    <rPh sb="0" eb="2">
      <t>ショウメイ</t>
    </rPh>
    <rPh sb="2" eb="3">
      <t>ショ</t>
    </rPh>
    <rPh sb="3" eb="4">
      <t>リョウ</t>
    </rPh>
    <phoneticPr fontId="2"/>
  </si>
  <si>
    <t>その他の証明書　※</t>
    <phoneticPr fontId="5"/>
  </si>
  <si>
    <t>１～２通　　　２４４円</t>
    <rPh sb="3" eb="4">
      <t>ツウ</t>
    </rPh>
    <rPh sb="10" eb="11">
      <t>エン</t>
    </rPh>
    <phoneticPr fontId="5"/>
  </si>
  <si>
    <t>３～５通　　　２５４円</t>
    <rPh sb="3" eb="4">
      <t>ツウ</t>
    </rPh>
    <rPh sb="10" eb="11">
      <t>エン</t>
    </rPh>
    <phoneticPr fontId="5"/>
  </si>
  <si>
    <t>（卒業後20年以内の方）</t>
    <rPh sb="7" eb="9">
      <t>イナイ</t>
    </rPh>
    <rPh sb="10" eb="11">
      <t>カタ</t>
    </rPh>
    <phoneticPr fontId="5"/>
  </si>
  <si>
    <t>(卒業後5年以内の方）</t>
    <phoneticPr fontId="5"/>
  </si>
  <si>
    <t>２.</t>
    <phoneticPr fontId="5"/>
  </si>
  <si>
    <t>５.</t>
    <phoneticPr fontId="5"/>
  </si>
  <si>
    <t>７.</t>
    <phoneticPr fontId="5"/>
  </si>
  <si>
    <t>８.</t>
    <phoneticPr fontId="5"/>
  </si>
  <si>
    <t>９.</t>
    <phoneticPr fontId="5"/>
  </si>
  <si>
    <t>卒業証明書</t>
    <phoneticPr fontId="5"/>
  </si>
  <si>
    <t>①身元確認書のコピー（英文証明書の場合はパスポートのコピー）、②現金（現金書留）または郵便小為替、③切手 を同封してください。</t>
    <rPh sb="1" eb="3">
      <t>ミモト</t>
    </rPh>
    <rPh sb="3" eb="5">
      <t>カクニン</t>
    </rPh>
    <rPh sb="5" eb="6">
      <t>ショ</t>
    </rPh>
    <rPh sb="11" eb="13">
      <t>エイブン</t>
    </rPh>
    <rPh sb="13" eb="16">
      <t>ショウメイショ</t>
    </rPh>
    <rPh sb="17" eb="19">
      <t>バアイ</t>
    </rPh>
    <rPh sb="35" eb="37">
      <t>ゲンキン</t>
    </rPh>
    <rPh sb="37" eb="39">
      <t>カキトメ</t>
    </rPh>
    <phoneticPr fontId="5"/>
  </si>
  <si>
    <t>６.</t>
    <phoneticPr fontId="5"/>
  </si>
  <si>
    <t>10.</t>
    <phoneticPr fontId="5"/>
  </si>
  <si>
    <t>単位修得証明書</t>
    <phoneticPr fontId="5"/>
  </si>
  <si>
    <t>（消防資格試験用）</t>
    <rPh sb="1" eb="3">
      <t>ショウボウ</t>
    </rPh>
    <rPh sb="3" eb="5">
      <t>シカク</t>
    </rPh>
    <rPh sb="5" eb="7">
      <t>シケン</t>
    </rPh>
    <rPh sb="7" eb="8">
      <t>ヨウ</t>
    </rPh>
    <phoneticPr fontId="5"/>
  </si>
  <si>
    <t>※ ７.その他の証明書 を発行の場合は、先に証明書係までお問い合わせください。</t>
    <rPh sb="6" eb="7">
      <t>タ</t>
    </rPh>
    <rPh sb="8" eb="11">
      <t>ショウメイショ</t>
    </rPh>
    <rPh sb="13" eb="15">
      <t>ハッコウ</t>
    </rPh>
    <rPh sb="16" eb="18">
      <t>バアイ</t>
    </rPh>
    <rPh sb="20" eb="21">
      <t>サキ</t>
    </rPh>
    <rPh sb="22" eb="25">
      <t>ショウメイショ</t>
    </rPh>
    <rPh sb="25" eb="26">
      <t>カカリ</t>
    </rPh>
    <rPh sb="29" eb="30">
      <t>ト</t>
    </rPh>
    <rPh sb="31" eb="32">
      <t>ア</t>
    </rPh>
    <phoneticPr fontId="5"/>
  </si>
  <si>
    <r>
      <t xml:space="preserve">1級・2級 建築士用卒業証明書 </t>
    </r>
    <r>
      <rPr>
        <sz val="6"/>
        <color theme="1"/>
        <rFont val="ＭＳ Ｐゴシック"/>
        <family val="3"/>
        <charset val="128"/>
        <scheme val="minor"/>
      </rPr>
      <t>(1.と同じ)</t>
    </r>
    <rPh sb="1" eb="2">
      <t>キュウ</t>
    </rPh>
    <rPh sb="4" eb="5">
      <t>キュウ</t>
    </rPh>
    <phoneticPr fontId="5"/>
  </si>
  <si>
    <t>1級・2級 建築士用単位修得証明書・卒業証明書</t>
    <rPh sb="1" eb="2">
      <t>キュウ</t>
    </rPh>
    <rPh sb="4" eb="5">
      <t>キュウ</t>
    </rPh>
    <phoneticPr fontId="5"/>
  </si>
  <si>
    <r>
      <t>2010年(H22)3月卒業以前の方</t>
    </r>
    <r>
      <rPr>
        <sz val="6"/>
        <rFont val="ＭＳ Ｐゴシック"/>
        <family val="3"/>
        <charset val="128"/>
        <scheme val="minor"/>
      </rPr>
      <t>(単位修得証明書不要)</t>
    </r>
    <phoneticPr fontId="5"/>
  </si>
  <si>
    <t>2011年(H23)3月卒業以降の方</t>
    <phoneticPr fontId="5"/>
  </si>
  <si>
    <t>卒業年度「2009」以前</t>
    <rPh sb="0" eb="2">
      <t>ソツギョウ</t>
    </rPh>
    <rPh sb="2" eb="4">
      <t>ネンド</t>
    </rPh>
    <rPh sb="10" eb="12">
      <t>イゼン</t>
    </rPh>
    <phoneticPr fontId="5"/>
  </si>
  <si>
    <t>卒業年度「2010」以降</t>
    <rPh sb="0" eb="2">
      <t>ソツギョウ</t>
    </rPh>
    <rPh sb="2" eb="4">
      <t>ネンド</t>
    </rPh>
    <rPh sb="10" eb="12">
      <t>イコウ</t>
    </rPh>
    <phoneticPr fontId="5"/>
  </si>
  <si>
    <t>　2021.10版</t>
    <phoneticPr fontId="5"/>
  </si>
  <si>
    <t>１～２通　　　５０４円</t>
    <rPh sb="3" eb="4">
      <t>ツウ</t>
    </rPh>
    <rPh sb="10" eb="11">
      <t>エン</t>
    </rPh>
    <phoneticPr fontId="5"/>
  </si>
  <si>
    <t>３～５通　　　５１４円</t>
    <rPh sb="3" eb="4">
      <t>ツウ</t>
    </rPh>
    <rPh sb="10" eb="11">
      <t>エン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</si>
  <si>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</si>
  <si>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</si>
  <si>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昼間部</t>
    <rPh sb="0" eb="2">
      <t>チュウカン</t>
    </rPh>
    <rPh sb="2" eb="3">
      <t>ブ</t>
    </rPh>
    <phoneticPr fontId="5"/>
  </si>
  <si>
    <t>夜間部</t>
    <rPh sb="0" eb="2">
      <t>ヤカン</t>
    </rPh>
    <rPh sb="2" eb="3">
      <t>ブ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</si>
  <si>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</si>
  <si>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</si>
  <si>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</si>
  <si>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〇</t>
    <phoneticPr fontId="5"/>
  </si>
  <si>
    <t>年</t>
    <rPh sb="0" eb="1">
      <t>ネン</t>
    </rPh>
    <phoneticPr fontId="5"/>
  </si>
  <si>
    <t>都</t>
    <rPh sb="0" eb="1">
      <t>ト</t>
    </rPh>
    <phoneticPr fontId="5"/>
  </si>
  <si>
    <t>道</t>
    <rPh sb="0" eb="1">
      <t>ドウ</t>
    </rPh>
    <phoneticPr fontId="5"/>
  </si>
  <si>
    <t>府</t>
    <rPh sb="0" eb="1">
      <t>フ</t>
    </rPh>
    <phoneticPr fontId="5"/>
  </si>
  <si>
    <t>県</t>
    <rPh sb="0" eb="1">
      <t>ケン</t>
    </rPh>
    <phoneticPr fontId="5"/>
  </si>
  <si>
    <r>
      <t xml:space="preserve">返信用郵送料③
</t>
    </r>
    <r>
      <rPr>
        <sz val="8"/>
        <color theme="1"/>
        <rFont val="ＭＳ Ｐゴシック"/>
        <family val="3"/>
        <charset val="128"/>
        <scheme val="minor"/>
      </rPr>
      <t>(ライトもプラスも追跡できます）</t>
    </r>
    <phoneticPr fontId="5"/>
  </si>
  <si>
    <r>
      <t>　　　　　証明書手数料合計</t>
    </r>
    <r>
      <rPr>
        <sz val="11"/>
        <color theme="1"/>
        <rFont val="ＭＳ Ｐゴシック"/>
        <family val="3"/>
        <charset val="128"/>
        <scheme val="minor"/>
      </rPr>
      <t>②</t>
    </r>
    <rPh sb="5" eb="8">
      <t>ショウメイショ</t>
    </rPh>
    <rPh sb="8" eb="11">
      <t>テスウリョウ</t>
    </rPh>
    <rPh sb="11" eb="13">
      <t>ゴウケイ</t>
    </rPh>
    <phoneticPr fontId="5"/>
  </si>
  <si>
    <t>②と③の合計（現金書留封筒に入れる金額）</t>
    <rPh sb="4" eb="6">
      <t>ゴウケイ</t>
    </rPh>
    <rPh sb="7" eb="9">
      <t>ゲンキン</t>
    </rPh>
    <rPh sb="9" eb="11">
      <t>カキトメ</t>
    </rPh>
    <rPh sb="11" eb="13">
      <t>フウトウ</t>
    </rPh>
    <rPh sb="14" eb="15">
      <t>イ</t>
    </rPh>
    <rPh sb="17" eb="19">
      <t>キンガク</t>
    </rPh>
    <phoneticPr fontId="5"/>
  </si>
  <si>
    <t>※７.その他の証明書 を発行の場合は、先に証明書係までお問い合わせください。</t>
    <phoneticPr fontId="5"/>
  </si>
  <si>
    <t>郵 送 料</t>
    <rPh sb="0" eb="1">
      <t>ユウ</t>
    </rPh>
    <rPh sb="2" eb="3">
      <t>ソウ</t>
    </rPh>
    <rPh sb="4" eb="5">
      <t>リョウ</t>
    </rPh>
    <phoneticPr fontId="2"/>
  </si>
  <si>
    <t>来校受取</t>
    <rPh sb="0" eb="2">
      <t>ライコウ</t>
    </rPh>
    <rPh sb="2" eb="4">
      <t>ウケトリ</t>
    </rPh>
    <phoneticPr fontId="5"/>
  </si>
  <si>
    <t>来校予定日時</t>
    <rPh sb="0" eb="2">
      <t>ライコウ</t>
    </rPh>
    <rPh sb="2" eb="4">
      <t>ヨテイ</t>
    </rPh>
    <rPh sb="4" eb="6">
      <t>ニチジ</t>
    </rPh>
    <phoneticPr fontId="5"/>
  </si>
  <si>
    <t>時頃</t>
    <rPh sb="0" eb="1">
      <t>ジ</t>
    </rPh>
    <rPh sb="1" eb="2">
      <t>コロ</t>
    </rPh>
    <phoneticPr fontId="5"/>
  </si>
  <si>
    <t>昼間部
夜間部</t>
    <rPh sb="0" eb="2">
      <t>チュウカン</t>
    </rPh>
    <rPh sb="2" eb="3">
      <t>ブ</t>
    </rPh>
    <rPh sb="5" eb="7">
      <t>ヤカン</t>
    </rPh>
    <rPh sb="7" eb="8">
      <t>ブ</t>
    </rPh>
    <phoneticPr fontId="5"/>
  </si>
  <si>
    <t>昭和
平成
令和</t>
    <rPh sb="0" eb="2">
      <t>ショウワ</t>
    </rPh>
    <rPh sb="4" eb="6">
      <t>ヘイセイ</t>
    </rPh>
    <rPh sb="8" eb="10">
      <t>レイワ</t>
    </rPh>
    <phoneticPr fontId="5"/>
  </si>
  <si>
    <t>男 ・ 女</t>
    <rPh sb="0" eb="1">
      <t>オトコ</t>
    </rPh>
    <rPh sb="4" eb="5">
      <t>オンナ</t>
    </rPh>
    <phoneticPr fontId="5"/>
  </si>
  <si>
    <t>昭和・平成</t>
    <rPh sb="0" eb="2">
      <t>ショウワ</t>
    </rPh>
    <rPh sb="3" eb="5">
      <t>ヘイセイ</t>
    </rPh>
    <phoneticPr fontId="5"/>
  </si>
  <si>
    <t>都道
府県</t>
    <rPh sb="0" eb="1">
      <t>ト</t>
    </rPh>
    <rPh sb="1" eb="2">
      <t>ドウ</t>
    </rPh>
    <rPh sb="3" eb="5">
      <t>フケン</t>
    </rPh>
    <phoneticPr fontId="5"/>
  </si>
  <si>
    <t>月　　　　日</t>
    <rPh sb="0" eb="1">
      <t>ガツ</t>
    </rPh>
    <rPh sb="5" eb="6">
      <t>ヒ</t>
    </rPh>
    <phoneticPr fontId="5"/>
  </si>
  <si>
    <t>※①身元確認書のコピー（免許証・保険証 可、マイナンバー 不可、英文証明書の場合はパスポートのコピー）、②証明書手数料、③レターパック代</t>
    <rPh sb="12" eb="15">
      <t>メンキョショウ</t>
    </rPh>
    <rPh sb="16" eb="19">
      <t>ホケンショウ</t>
    </rPh>
    <rPh sb="20" eb="21">
      <t>カ</t>
    </rPh>
    <rPh sb="29" eb="31">
      <t>フカ</t>
    </rPh>
    <phoneticPr fontId="5"/>
  </si>
  <si>
    <t xml:space="preserve">  （②と③の合計を現金書留で） を同封してください。</t>
    <phoneticPr fontId="5"/>
  </si>
  <si>
    <t>※①身元確認書のコピー（免許証・保険証 可、マイナンバー 不可、英文証明書の場合はパスポートのコピー）、②証明書手数料、③レターパック代</t>
    <phoneticPr fontId="5"/>
  </si>
  <si>
    <t xml:space="preserve">  （②と③の合計を現金書留で） を同封してください。</t>
    <phoneticPr fontId="5"/>
  </si>
  <si>
    <t>※７.その他の証明書 を発行の場合は、先に証明書係までお問い合わせください。</t>
    <phoneticPr fontId="5"/>
  </si>
  <si>
    <t>レターパックライト430円
　　　　　     （郵便受へお届け）</t>
    <rPh sb="12" eb="13">
      <t>エン</t>
    </rPh>
    <phoneticPr fontId="5"/>
  </si>
  <si>
    <r>
      <t xml:space="preserve">レターパックプラス600円
　　　    　    （対面にてお届け）
</t>
    </r>
    <r>
      <rPr>
        <sz val="6"/>
        <color theme="1"/>
        <rFont val="ＭＳ Ｐゴシック"/>
        <family val="3"/>
        <charset val="128"/>
      </rPr>
      <t>※ただし不在の場合受取りが遅くなります</t>
    </r>
    <rPh sb="12" eb="13">
      <t>エン</t>
    </rPh>
    <rPh sb="40" eb="42">
      <t>フザイ</t>
    </rPh>
    <rPh sb="43" eb="45">
      <t>バアイ</t>
    </rPh>
    <rPh sb="45" eb="47">
      <t>ウケトリ</t>
    </rPh>
    <rPh sb="49" eb="50">
      <t>オソ</t>
    </rPh>
    <phoneticPr fontId="5"/>
  </si>
  <si>
    <t>　2024.10版</t>
    <phoneticPr fontId="5"/>
  </si>
  <si>
    <t>〇</t>
  </si>
  <si>
    <t>年　　 月　　 日</t>
    <rPh sb="0" eb="1">
      <t>ネン</t>
    </rPh>
    <rPh sb="4" eb="5">
      <t>ツキ</t>
    </rPh>
    <rPh sb="8" eb="9">
      <t>ヒ</t>
    </rPh>
    <phoneticPr fontId="5"/>
  </si>
  <si>
    <t xml:space="preserve">   -</t>
    <phoneticPr fontId="5"/>
  </si>
  <si>
    <t xml:space="preserve">　       　　   　（    　　　　　）      </t>
    <phoneticPr fontId="5"/>
  </si>
  <si>
    <t>年月卒業</t>
    <rPh sb="0" eb="1">
      <t>ネン</t>
    </rPh>
    <rPh sb="1" eb="2">
      <t>ガツ</t>
    </rPh>
    <rPh sb="2" eb="4">
      <t>ソツギョウ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</si>
</sst>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4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8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21" xfId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" fillId="0" borderId="0" xfId="1" applyBorder="1" applyAlignment="1">
      <alignment horizontal="left" vertical="center"/>
    </xf>
    <xf numFmtId="0" fontId="12" fillId="0" borderId="4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0" fillId="3" borderId="0" xfId="0" applyFill="1">
      <alignment vertical="center"/>
    </xf>
    <xf numFmtId="0" fontId="0" fillId="0" borderId="5" xfId="0" applyBorder="1" applyAlignment="1"/>
    <xf numFmtId="0" fontId="0" fillId="0" borderId="3" xfId="0" applyNumberFormat="1" applyFill="1" applyBorder="1" applyAlignment="1">
      <alignment vertical="center"/>
    </xf>
    <xf numFmtId="0" fontId="0" fillId="4" borderId="3" xfId="0" applyNumberFormat="1" applyFill="1" applyBorder="1" applyAlignment="1">
      <alignment horizontal="right" vertical="center"/>
    </xf>
    <xf numFmtId="0" fontId="7" fillId="4" borderId="26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5" borderId="3" xfId="0" applyNumberFormat="1" applyFill="1" applyBorder="1" applyAlignment="1" applyProtection="1">
      <alignment horizontal="right" vertical="center"/>
      <protection locked="0"/>
    </xf>
    <xf numFmtId="0" fontId="7" fillId="5" borderId="26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38" fontId="31" fillId="0" borderId="0" xfId="0" applyNumberFormat="1" applyFont="1" applyBorder="1" applyAlignment="1">
      <alignment vertical="center"/>
    </xf>
    <xf numFmtId="38" fontId="35" fillId="0" borderId="57" xfId="0" applyNumberFormat="1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0" fillId="0" borderId="57" xfId="0" applyBorder="1">
      <alignment vertical="center"/>
    </xf>
    <xf numFmtId="0" fontId="0" fillId="0" borderId="59" xfId="0" applyBorder="1">
      <alignment vertical="center"/>
    </xf>
    <xf numFmtId="0" fontId="11" fillId="0" borderId="0" xfId="0" applyFont="1" applyBorder="1">
      <alignment vertical="center"/>
    </xf>
    <xf numFmtId="0" fontId="37" fillId="5" borderId="3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NumberForma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/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7" xfId="0" applyFill="1" applyBorder="1">
      <alignment vertical="center"/>
    </xf>
    <xf numFmtId="38" fontId="31" fillId="0" borderId="0" xfId="0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37" fillId="0" borderId="3" xfId="0" applyFont="1" applyFill="1" applyBorder="1" applyAlignment="1" applyProtection="1">
      <alignment vertical="center" wrapText="1"/>
      <protection locked="0"/>
    </xf>
    <xf numFmtId="0" fontId="0" fillId="0" borderId="59" xfId="0" applyFill="1" applyBorder="1">
      <alignment vertical="center"/>
    </xf>
    <xf numFmtId="38" fontId="31" fillId="0" borderId="47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" fillId="0" borderId="21" xfId="1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righ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Fill="1">
      <alignment vertical="center"/>
    </xf>
    <xf numFmtId="0" fontId="1" fillId="0" borderId="0" xfId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1" fillId="0" borderId="0" xfId="0" applyFont="1" applyFill="1" applyAlignment="1">
      <alignment vertical="top"/>
    </xf>
    <xf numFmtId="0" fontId="0" fillId="5" borderId="1" xfId="0" applyFill="1" applyBorder="1" applyAlignment="1" applyProtection="1">
      <alignment horizontal="center" vertical="center"/>
      <protection locked="0"/>
    </xf>
    <xf numFmtId="38" fontId="31" fillId="0" borderId="47" xfId="0" applyNumberFormat="1" applyFont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46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176" fontId="20" fillId="6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" fillId="0" borderId="4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38" fontId="26" fillId="0" borderId="4" xfId="1" applyNumberFormat="1" applyFont="1" applyBorder="1" applyAlignment="1">
      <alignment horizontal="center" vertical="center"/>
    </xf>
    <xf numFmtId="38" fontId="26" fillId="0" borderId="10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27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1" fillId="0" borderId="0" xfId="1" applyBorder="1" applyAlignment="1">
      <alignment horizontal="distributed" vertical="center"/>
    </xf>
    <xf numFmtId="38" fontId="26" fillId="0" borderId="0" xfId="2" applyFont="1" applyBorder="1" applyAlignment="1">
      <alignment horizontal="center" vertical="center"/>
    </xf>
    <xf numFmtId="38" fontId="26" fillId="0" borderId="10" xfId="2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26" fillId="0" borderId="0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top"/>
    </xf>
    <xf numFmtId="0" fontId="7" fillId="0" borderId="48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/>
    </xf>
    <xf numFmtId="0" fontId="7" fillId="0" borderId="5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58" xfId="0" applyFont="1" applyBorder="1" applyAlignment="1">
      <alignment horizontal="center" vertical="top"/>
    </xf>
    <xf numFmtId="176" fontId="32" fillId="0" borderId="0" xfId="0" applyNumberFormat="1" applyFont="1" applyFill="1" applyBorder="1" applyAlignment="1">
      <alignment horizontal="center" vertical="center"/>
    </xf>
    <xf numFmtId="176" fontId="32" fillId="0" borderId="47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56" fontId="3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3" xfId="0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3" fontId="7" fillId="0" borderId="5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38" fontId="0" fillId="0" borderId="5" xfId="2" applyFont="1" applyFill="1" applyBorder="1" applyAlignment="1" applyProtection="1">
      <alignment horizontal="right" vertical="center"/>
    </xf>
    <xf numFmtId="38" fontId="0" fillId="0" borderId="4" xfId="2" applyFont="1" applyFill="1" applyBorder="1" applyAlignment="1" applyProtection="1">
      <alignment horizontal="right" vertical="center"/>
    </xf>
    <xf numFmtId="38" fontId="0" fillId="0" borderId="9" xfId="2" applyFont="1" applyFill="1" applyBorder="1" applyAlignment="1" applyProtection="1">
      <alignment horizontal="right" vertical="center"/>
    </xf>
    <xf numFmtId="38" fontId="0" fillId="0" borderId="10" xfId="2" applyFont="1" applyFill="1" applyBorder="1" applyAlignment="1" applyProtection="1">
      <alignment horizontal="right" vertical="center"/>
    </xf>
    <xf numFmtId="0" fontId="0" fillId="0" borderId="6" xfId="0" applyBorder="1" applyAlignment="1">
      <alignment horizontal="left" vertical="center"/>
    </xf>
    <xf numFmtId="38" fontId="0" fillId="0" borderId="7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</xf>
    <xf numFmtId="0" fontId="0" fillId="0" borderId="8" xfId="0" applyBorder="1" applyAlignment="1">
      <alignment horizontal="left" vertical="center"/>
    </xf>
    <xf numFmtId="0" fontId="12" fillId="0" borderId="0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4" xfId="2" applyFont="1" applyBorder="1" applyAlignment="1">
      <alignment horizontal="right" vertical="center"/>
    </xf>
    <xf numFmtId="38" fontId="0" fillId="0" borderId="10" xfId="2" applyFont="1" applyBorder="1" applyAlignment="1">
      <alignment horizontal="right" vertical="center"/>
    </xf>
    <xf numFmtId="0" fontId="0" fillId="0" borderId="6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0" fillId="5" borderId="47" xfId="0" applyFont="1" applyFill="1" applyBorder="1" applyAlignment="1" applyProtection="1">
      <alignment horizontal="left" vertical="center"/>
      <protection locked="0"/>
    </xf>
    <xf numFmtId="0" fontId="10" fillId="5" borderId="25" xfId="0" applyFont="1" applyFill="1" applyBorder="1" applyAlignment="1" applyProtection="1">
      <alignment horizontal="left" vertical="center"/>
      <protection locked="0"/>
    </xf>
    <xf numFmtId="49" fontId="0" fillId="0" borderId="35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49" fontId="0" fillId="0" borderId="5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38" fontId="0" fillId="0" borderId="24" xfId="2" applyFont="1" applyFill="1" applyBorder="1" applyAlignment="1" applyProtection="1">
      <alignment horizontal="right" vertical="center"/>
    </xf>
    <xf numFmtId="38" fontId="0" fillId="0" borderId="47" xfId="2" applyFont="1" applyFill="1" applyBorder="1" applyAlignment="1" applyProtection="1">
      <alignment horizontal="right" vertical="center"/>
    </xf>
    <xf numFmtId="0" fontId="0" fillId="0" borderId="25" xfId="0" applyBorder="1" applyAlignment="1">
      <alignment horizontal="left" vertical="center"/>
    </xf>
    <xf numFmtId="49" fontId="0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8" fillId="2" borderId="5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5" fillId="2" borderId="11" xfId="0" applyFont="1" applyFill="1" applyBorder="1" applyAlignment="1">
      <alignment horizontal="left"/>
    </xf>
    <xf numFmtId="0" fontId="16" fillId="0" borderId="10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10" fillId="0" borderId="4" xfId="0" applyFont="1" applyBorder="1" applyAlignment="1">
      <alignment shrinkToFit="1"/>
    </xf>
    <xf numFmtId="0" fontId="10" fillId="0" borderId="6" xfId="0" applyFont="1" applyBorder="1" applyAlignment="1">
      <alignment shrinkToFit="1"/>
    </xf>
    <xf numFmtId="0" fontId="8" fillId="0" borderId="4" xfId="0" applyFont="1" applyBorder="1" applyAlignment="1">
      <alignment shrinkToFit="1"/>
    </xf>
    <xf numFmtId="0" fontId="8" fillId="0" borderId="6" xfId="0" applyFont="1" applyBorder="1" applyAlignment="1">
      <alignment shrinkToFi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0" fontId="21" fillId="5" borderId="12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7" fillId="0" borderId="5" xfId="0" applyFont="1" applyBorder="1" applyAlignment="1">
      <alignment horizontal="center" wrapText="1" shrinkToFit="1"/>
    </xf>
    <xf numFmtId="0" fontId="8" fillId="0" borderId="6" xfId="0" applyFont="1" applyBorder="1" applyAlignment="1">
      <alignment horizontal="center" wrapText="1" shrinkToFi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top" wrapText="1" shrinkToFit="1"/>
    </xf>
    <xf numFmtId="0" fontId="12" fillId="0" borderId="11" xfId="0" applyFont="1" applyBorder="1" applyAlignment="1">
      <alignment horizontal="center" vertical="top" wrapText="1" shrinkToFi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0" fillId="5" borderId="9" xfId="0" applyFill="1" applyBorder="1" applyAlignment="1" applyProtection="1">
      <alignment horizontal="center" vertical="top"/>
      <protection locked="0"/>
    </xf>
    <xf numFmtId="0" fontId="0" fillId="5" borderId="10" xfId="0" applyFill="1" applyBorder="1" applyAlignment="1" applyProtection="1">
      <alignment horizontal="center" vertical="top"/>
      <protection locked="0"/>
    </xf>
    <xf numFmtId="0" fontId="0" fillId="5" borderId="11" xfId="0" applyFill="1" applyBorder="1" applyAlignment="1" applyProtection="1">
      <alignment horizontal="center" vertical="top"/>
      <protection locked="0"/>
    </xf>
    <xf numFmtId="0" fontId="0" fillId="5" borderId="12" xfId="0" applyFont="1" applyFill="1" applyBorder="1" applyAlignment="1" applyProtection="1">
      <alignment horizontal="right" vertical="center" shrinkToFit="1"/>
      <protection locked="0"/>
    </xf>
    <xf numFmtId="0" fontId="0" fillId="5" borderId="3" xfId="0" applyFont="1" applyFill="1" applyBorder="1" applyAlignment="1" applyProtection="1">
      <alignment horizontal="right" vertical="center" shrinkToFit="1"/>
      <protection locked="0"/>
    </xf>
    <xf numFmtId="56" fontId="0" fillId="5" borderId="3" xfId="0" applyNumberFormat="1" applyFill="1" applyBorder="1" applyAlignment="1" applyProtection="1">
      <alignment horizontal="left" vertical="center" indent="1"/>
      <protection locked="0"/>
    </xf>
    <xf numFmtId="56" fontId="0" fillId="5" borderId="2" xfId="0" applyNumberFormat="1" applyFill="1" applyBorder="1" applyAlignment="1" applyProtection="1">
      <alignment horizontal="left" vertical="center" indent="1"/>
      <protection locked="0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7" xfId="0" applyFill="1" applyBorder="1" applyAlignment="1" applyProtection="1">
      <alignment horizontal="right" vertical="center"/>
      <protection locked="0"/>
    </xf>
    <xf numFmtId="0" fontId="0" fillId="5" borderId="0" xfId="0" applyFill="1" applyBorder="1" applyAlignment="1" applyProtection="1">
      <alignment horizontal="right" vertical="center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left" vertical="center"/>
      <protection locked="0"/>
    </xf>
    <xf numFmtId="0" fontId="0" fillId="5" borderId="8" xfId="0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51" xfId="0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distributed" vertical="center"/>
    </xf>
    <xf numFmtId="0" fontId="24" fillId="5" borderId="52" xfId="0" applyFont="1" applyFill="1" applyBorder="1" applyAlignment="1" applyProtection="1">
      <alignment horizontal="center" vertical="center"/>
      <protection locked="0"/>
    </xf>
    <xf numFmtId="0" fontId="25" fillId="5" borderId="53" xfId="0" applyFont="1" applyFill="1" applyBorder="1" applyAlignment="1" applyProtection="1">
      <alignment horizontal="center" vertical="center"/>
      <protection locked="0"/>
    </xf>
    <xf numFmtId="0" fontId="25" fillId="5" borderId="54" xfId="0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24" fillId="5" borderId="13" xfId="0" applyFont="1" applyFill="1" applyBorder="1" applyAlignment="1" applyProtection="1">
      <alignment horizontal="center" vertical="center"/>
      <protection locked="0"/>
    </xf>
    <xf numFmtId="0" fontId="25" fillId="5" borderId="1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76" fontId="20" fillId="0" borderId="0" xfId="0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distributed" vertical="center"/>
    </xf>
    <xf numFmtId="0" fontId="1" fillId="0" borderId="10" xfId="1" applyFill="1" applyBorder="1" applyAlignment="1">
      <alignment horizontal="distributed" vertical="center"/>
    </xf>
    <xf numFmtId="38" fontId="27" fillId="0" borderId="4" xfId="1" applyNumberFormat="1" applyFont="1" applyFill="1" applyBorder="1" applyAlignment="1">
      <alignment horizontal="center" vertical="center"/>
    </xf>
    <xf numFmtId="38" fontId="27" fillId="0" borderId="10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1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distributed" vertical="center"/>
    </xf>
    <xf numFmtId="38" fontId="27" fillId="0" borderId="0" xfId="2" applyFont="1" applyFill="1" applyBorder="1" applyAlignment="1">
      <alignment horizontal="center" vertical="center"/>
    </xf>
    <xf numFmtId="38" fontId="27" fillId="0" borderId="10" xfId="2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wrapText="1" shrinkToFit="1"/>
    </xf>
    <xf numFmtId="0" fontId="0" fillId="0" borderId="5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5" fillId="0" borderId="6" xfId="0" applyFont="1" applyFill="1" applyBorder="1" applyAlignment="1" applyProtection="1">
      <alignment horizontal="center" vertical="center"/>
      <protection locked="0"/>
    </xf>
    <xf numFmtId="0" fontId="45" fillId="0" borderId="10" xfId="0" applyFont="1" applyFill="1" applyBorder="1" applyAlignment="1" applyProtection="1">
      <alignment horizontal="center" vertical="center"/>
      <protection locked="0"/>
    </xf>
    <xf numFmtId="0" fontId="45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>
      <alignment horizontal="left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top"/>
    </xf>
    <xf numFmtId="0" fontId="7" fillId="0" borderId="48" xfId="0" applyFont="1" applyFill="1" applyBorder="1" applyAlignment="1">
      <alignment horizontal="center" vertical="top"/>
    </xf>
    <xf numFmtId="0" fontId="7" fillId="0" borderId="56" xfId="0" applyFont="1" applyFill="1" applyBorder="1" applyAlignment="1">
      <alignment horizontal="center" vertical="top"/>
    </xf>
    <xf numFmtId="0" fontId="7" fillId="0" borderId="5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58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56" fontId="3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3" xfId="0" applyFont="1" applyFill="1" applyBorder="1" applyAlignment="1" applyProtection="1">
      <alignment horizontal="right" vertical="center" wrapText="1"/>
      <protection locked="0"/>
    </xf>
    <xf numFmtId="0" fontId="36" fillId="0" borderId="3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3" fontId="7" fillId="0" borderId="5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left" vertical="center"/>
    </xf>
    <xf numFmtId="0" fontId="12" fillId="0" borderId="0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38" fontId="42" fillId="0" borderId="4" xfId="2" applyFont="1" applyFill="1" applyBorder="1" applyAlignment="1">
      <alignment horizontal="right" vertical="center"/>
    </xf>
    <xf numFmtId="38" fontId="42" fillId="0" borderId="10" xfId="2" applyFont="1" applyFill="1" applyBorder="1" applyAlignment="1">
      <alignment horizontal="right" vertical="center"/>
    </xf>
    <xf numFmtId="0" fontId="0" fillId="0" borderId="24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35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24" xfId="0" applyFill="1" applyBorder="1" applyAlignment="1">
      <alignment horizontal="right" vertical="center"/>
    </xf>
    <xf numFmtId="0" fontId="0" fillId="0" borderId="25" xfId="0" applyFill="1" applyBorder="1" applyAlignment="1">
      <alignment horizontal="right"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6" fillId="0" borderId="10" xfId="0" applyFont="1" applyFill="1" applyBorder="1" applyAlignment="1">
      <alignment vertical="top" wrapText="1"/>
    </xf>
    <xf numFmtId="0" fontId="16" fillId="0" borderId="11" xfId="0" applyFont="1" applyFill="1" applyBorder="1" applyAlignment="1">
      <alignment vertical="top" wrapText="1"/>
    </xf>
    <xf numFmtId="0" fontId="10" fillId="0" borderId="4" xfId="0" applyFont="1" applyFill="1" applyBorder="1" applyAlignment="1">
      <alignment shrinkToFit="1"/>
    </xf>
    <xf numFmtId="0" fontId="10" fillId="0" borderId="6" xfId="0" applyFont="1" applyFill="1" applyBorder="1" applyAlignment="1">
      <alignment shrinkToFit="1"/>
    </xf>
    <xf numFmtId="0" fontId="8" fillId="0" borderId="4" xfId="0" applyFont="1" applyFill="1" applyBorder="1" applyAlignment="1">
      <alignment shrinkToFit="1"/>
    </xf>
    <xf numFmtId="0" fontId="8" fillId="0" borderId="6" xfId="0" applyFont="1" applyFill="1" applyBorder="1" applyAlignment="1">
      <alignment shrinkToFit="1"/>
    </xf>
    <xf numFmtId="0" fontId="12" fillId="0" borderId="10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2" fillId="0" borderId="5" xfId="0" applyFont="1" applyFill="1" applyBorder="1" applyAlignment="1" applyProtection="1">
      <alignment horizontal="center" vertical="center"/>
      <protection locked="0"/>
    </xf>
    <xf numFmtId="0" fontId="42" fillId="0" borderId="6" xfId="0" applyFont="1" applyFill="1" applyBorder="1" applyAlignment="1" applyProtection="1">
      <alignment horizontal="center" vertical="center"/>
      <protection locked="0"/>
    </xf>
    <xf numFmtId="0" fontId="42" fillId="0" borderId="9" xfId="0" applyFont="1" applyFill="1" applyBorder="1" applyAlignment="1" applyProtection="1">
      <alignment horizontal="center" vertical="center"/>
      <protection locked="0"/>
    </xf>
    <xf numFmtId="0" fontId="42" fillId="0" borderId="11" xfId="0" applyFont="1" applyFill="1" applyBorder="1" applyAlignment="1" applyProtection="1">
      <alignment horizontal="center" vertical="center"/>
      <protection locked="0"/>
    </xf>
    <xf numFmtId="38" fontId="42" fillId="0" borderId="5" xfId="2" applyFont="1" applyFill="1" applyBorder="1" applyAlignment="1" applyProtection="1">
      <alignment horizontal="right" vertical="center"/>
    </xf>
    <xf numFmtId="38" fontId="42" fillId="0" borderId="4" xfId="2" applyFont="1" applyFill="1" applyBorder="1" applyAlignment="1" applyProtection="1">
      <alignment horizontal="right" vertical="center"/>
    </xf>
    <xf numFmtId="38" fontId="42" fillId="0" borderId="9" xfId="2" applyFont="1" applyFill="1" applyBorder="1" applyAlignment="1" applyProtection="1">
      <alignment horizontal="right" vertical="center"/>
    </xf>
    <xf numFmtId="38" fontId="42" fillId="0" borderId="10" xfId="2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42" fillId="0" borderId="4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0" fontId="42" fillId="0" borderId="1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wrapText="1" shrinkToFit="1"/>
    </xf>
    <xf numFmtId="0" fontId="8" fillId="0" borderId="6" xfId="0" applyFont="1" applyFill="1" applyBorder="1" applyAlignment="1">
      <alignment horizontal="center" wrapText="1" shrinkToFi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top" wrapText="1" shrinkToFit="1"/>
    </xf>
    <xf numFmtId="0" fontId="12" fillId="0" borderId="11" xfId="0" applyFont="1" applyFill="1" applyBorder="1" applyAlignment="1">
      <alignment horizontal="center" vertical="top" wrapText="1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44" fillId="0" borderId="9" xfId="0" applyFont="1" applyFill="1" applyBorder="1" applyAlignment="1" applyProtection="1">
      <alignment horizontal="center" vertical="top"/>
      <protection locked="0"/>
    </xf>
    <xf numFmtId="0" fontId="45" fillId="0" borderId="10" xfId="0" applyFont="1" applyFill="1" applyBorder="1" applyAlignment="1" applyProtection="1">
      <alignment horizontal="center" vertical="top"/>
      <protection locked="0"/>
    </xf>
    <xf numFmtId="0" fontId="45" fillId="0" borderId="11" xfId="0" applyFont="1" applyFill="1" applyBorder="1" applyAlignment="1" applyProtection="1">
      <alignment horizontal="center" vertical="top"/>
      <protection locked="0"/>
    </xf>
    <xf numFmtId="0" fontId="0" fillId="0" borderId="12" xfId="0" applyFont="1" applyFill="1" applyBorder="1" applyAlignment="1" applyProtection="1">
      <alignment horizontal="right" vertical="center" shrinkToFit="1"/>
      <protection locked="0"/>
    </xf>
    <xf numFmtId="0" fontId="0" fillId="0" borderId="3" xfId="0" applyFont="1" applyFill="1" applyBorder="1" applyAlignment="1" applyProtection="1">
      <alignment horizontal="right" vertical="center" shrinkToFit="1"/>
      <protection locked="0"/>
    </xf>
    <xf numFmtId="56" fontId="0" fillId="0" borderId="3" xfId="0" applyNumberFormat="1" applyFill="1" applyBorder="1" applyAlignment="1" applyProtection="1">
      <alignment horizontal="left" vertical="center" indent="1"/>
      <protection locked="0"/>
    </xf>
    <xf numFmtId="56" fontId="0" fillId="0" borderId="2" xfId="0" applyNumberFormat="1" applyFill="1" applyBorder="1" applyAlignment="1" applyProtection="1">
      <alignment horizontal="left" vertical="center" indent="1"/>
      <protection locked="0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left" vertical="center"/>
      <protection locked="0"/>
    </xf>
    <xf numFmtId="0" fontId="41" fillId="0" borderId="1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42" fillId="0" borderId="7" xfId="0" applyFont="1" applyFill="1" applyBorder="1" applyAlignment="1" applyProtection="1">
      <alignment horizontal="right" vertical="center"/>
      <protection locked="0"/>
    </xf>
    <xf numFmtId="0" fontId="43" fillId="0" borderId="0" xfId="0" applyFont="1" applyFill="1" applyBorder="1" applyAlignment="1" applyProtection="1">
      <alignment horizontal="right" vertical="center"/>
      <protection locked="0"/>
    </xf>
    <xf numFmtId="0" fontId="43" fillId="0" borderId="7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43" fillId="0" borderId="8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>
      <alignment horizontal="distributed" vertical="center"/>
    </xf>
    <xf numFmtId="0" fontId="38" fillId="0" borderId="52" xfId="0" applyFont="1" applyFill="1" applyBorder="1" applyAlignment="1" applyProtection="1">
      <alignment horizontal="center" vertical="center"/>
      <protection locked="0"/>
    </xf>
    <xf numFmtId="0" fontId="39" fillId="0" borderId="53" xfId="0" applyFont="1" applyFill="1" applyBorder="1" applyAlignment="1" applyProtection="1">
      <alignment horizontal="center" vertical="center"/>
      <protection locked="0"/>
    </xf>
    <xf numFmtId="0" fontId="39" fillId="0" borderId="54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24" fillId="4" borderId="52" xfId="0" applyFont="1" applyFill="1" applyBorder="1" applyAlignment="1">
      <alignment horizontal="center" vertical="center"/>
    </xf>
    <xf numFmtId="0" fontId="25" fillId="4" borderId="53" xfId="0" applyFont="1" applyFill="1" applyBorder="1" applyAlignment="1">
      <alignment horizontal="center" vertical="center"/>
    </xf>
    <xf numFmtId="0" fontId="25" fillId="4" borderId="5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right" vertical="center" shrinkToFit="1"/>
    </xf>
    <xf numFmtId="0" fontId="0" fillId="4" borderId="3" xfId="0" applyFont="1" applyFill="1" applyBorder="1" applyAlignment="1">
      <alignment horizontal="right" vertical="center" shrinkToFit="1"/>
    </xf>
    <xf numFmtId="56" fontId="0" fillId="4" borderId="3" xfId="0" applyNumberFormat="1" applyFill="1" applyBorder="1" applyAlignment="1">
      <alignment horizontal="left" vertical="center"/>
    </xf>
    <xf numFmtId="56" fontId="0" fillId="4" borderId="2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0" fillId="0" borderId="16" xfId="2" applyFont="1" applyBorder="1" applyAlignment="1">
      <alignment horizontal="center" vertical="center"/>
    </xf>
    <xf numFmtId="38" fontId="0" fillId="0" borderId="19" xfId="2" applyFont="1" applyBorder="1" applyAlignment="1">
      <alignment horizontal="center" vertical="center"/>
    </xf>
    <xf numFmtId="0" fontId="0" fillId="0" borderId="17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44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10" fillId="4" borderId="47" xfId="0" applyFont="1" applyFill="1" applyBorder="1" applyAlignment="1">
      <alignment horizontal="left" vertical="center"/>
    </xf>
    <xf numFmtId="0" fontId="10" fillId="4" borderId="2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1" fillId="0" borderId="15" xfId="1" applyFont="1" applyBorder="1" applyAlignment="1">
      <alignment horizontal="left" vertical="center" wrapText="1"/>
    </xf>
    <xf numFmtId="0" fontId="1" fillId="0" borderId="16" xfId="1" applyFont="1" applyBorder="1" applyAlignment="1">
      <alignment horizontal="left" vertical="center" wrapText="1"/>
    </xf>
    <xf numFmtId="0" fontId="1" fillId="0" borderId="18" xfId="1" applyFont="1" applyBorder="1" applyAlignment="1">
      <alignment horizontal="left" vertical="center" wrapText="1"/>
    </xf>
    <xf numFmtId="0" fontId="1" fillId="0" borderId="19" xfId="1" applyFont="1" applyBorder="1" applyAlignment="1">
      <alignment horizontal="left" vertical="center" wrapText="1"/>
    </xf>
    <xf numFmtId="0" fontId="1" fillId="4" borderId="16" xfId="1" applyFont="1" applyFill="1" applyBorder="1" applyAlignment="1">
      <alignment horizontal="center" vertical="center"/>
    </xf>
    <xf numFmtId="0" fontId="1" fillId="4" borderId="19" xfId="1" applyFont="1" applyFill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colors>
    <mruColors>
      <color rgb="FFFEF6F0"/>
      <color rgb="FFFFFFE7"/>
      <color rgb="FFFEF1E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68580</xdr:rowOff>
    </xdr:from>
    <xdr:to>
      <xdr:col>9</xdr:col>
      <xdr:colOff>30480</xdr:colOff>
      <xdr:row>0</xdr:row>
      <xdr:rowOff>327660</xdr:rowOff>
    </xdr:to>
    <xdr:sp macro="" textlink="">
      <xdr:nvSpPr>
        <xdr:cNvPr id="2" name="テキスト ボックス 1"/>
        <xdr:cNvSpPr txBox="1"/>
      </xdr:nvSpPr>
      <xdr:spPr>
        <a:xfrm>
          <a:off x="60960" y="68580"/>
          <a:ext cx="2026920" cy="25908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/>
            <a:t>黄色のセルのみ入力出来ます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</xdr:row>
      <xdr:rowOff>19050</xdr:rowOff>
    </xdr:from>
    <xdr:to>
      <xdr:col>9</xdr:col>
      <xdr:colOff>105422</xdr:colOff>
      <xdr:row>37</xdr:row>
      <xdr:rowOff>105648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190500"/>
          <a:ext cx="4639322" cy="625879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showGridLines="0" tabSelected="1" zoomScale="89" zoomScaleNormal="89" workbookViewId="0">
      <selection activeCell="G47" sqref="G47"/>
    </sheetView>
  </sheetViews>
  <sheetFormatPr defaultRowHeight="13.5"/>
  <cols>
    <col min="1" max="10" width="3.375" customWidth="1"/>
    <col min="11" max="11" width="4.875" style="6" customWidth="1"/>
    <col min="12" max="12" width="2.375" customWidth="1"/>
    <col min="13" max="26" width="3.375" customWidth="1"/>
    <col min="27" max="27" width="7" customWidth="1"/>
    <col min="28" max="29" width="3.375" customWidth="1"/>
    <col min="30" max="30" width="5.25" customWidth="1"/>
    <col min="31" max="49" width="3.375" customWidth="1"/>
  </cols>
  <sheetData>
    <row r="1" spans="1:27" ht="30" customHeight="1">
      <c r="A1" s="313" t="s">
        <v>35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7"/>
      <c r="Y1" s="7"/>
      <c r="Z1" s="7"/>
      <c r="AA1" s="26" t="s">
        <v>107</v>
      </c>
    </row>
    <row r="2" spans="1:27" ht="15.95" customHeight="1">
      <c r="A2" s="314" t="s">
        <v>3</v>
      </c>
      <c r="B2" s="314"/>
      <c r="C2" s="314"/>
      <c r="D2" s="315"/>
      <c r="E2" s="316"/>
      <c r="F2" s="316"/>
      <c r="G2" s="316"/>
      <c r="H2" s="316"/>
      <c r="I2" s="316"/>
      <c r="J2" s="316"/>
      <c r="K2" s="316"/>
      <c r="L2" s="317"/>
      <c r="M2" s="192"/>
      <c r="N2" s="71"/>
      <c r="O2" s="72"/>
      <c r="P2" s="192" t="s">
        <v>22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7" ht="36" customHeight="1">
      <c r="A3" s="318" t="s">
        <v>4</v>
      </c>
      <c r="B3" s="318"/>
      <c r="C3" s="318"/>
      <c r="D3" s="319"/>
      <c r="E3" s="320"/>
      <c r="F3" s="320"/>
      <c r="G3" s="320"/>
      <c r="H3" s="320"/>
      <c r="I3" s="320"/>
      <c r="J3" s="320"/>
      <c r="K3" s="320"/>
      <c r="L3" s="321"/>
      <c r="M3" s="322"/>
      <c r="N3" s="323"/>
      <c r="O3" s="324"/>
      <c r="P3" s="325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</row>
    <row r="4" spans="1:27" ht="15.95" customHeight="1">
      <c r="A4" s="251" t="s">
        <v>5</v>
      </c>
      <c r="B4" s="251"/>
      <c r="C4" s="251"/>
      <c r="D4" s="296"/>
      <c r="E4" s="297"/>
      <c r="F4" s="297"/>
      <c r="G4" s="22"/>
      <c r="H4" s="14" t="s">
        <v>81</v>
      </c>
      <c r="I4" s="298"/>
      <c r="J4" s="298"/>
      <c r="K4" s="298"/>
      <c r="L4" s="298"/>
      <c r="M4" s="298"/>
      <c r="N4" s="298"/>
      <c r="O4" s="299"/>
      <c r="P4" s="300" t="s">
        <v>10</v>
      </c>
      <c r="Q4" s="301"/>
      <c r="R4" s="301"/>
      <c r="S4" s="302"/>
      <c r="T4" s="302"/>
      <c r="U4" s="302"/>
      <c r="V4" s="302"/>
      <c r="W4" s="302"/>
      <c r="X4" s="302"/>
      <c r="Y4" s="302"/>
      <c r="Z4" s="302"/>
      <c r="AA4" s="302"/>
    </row>
    <row r="5" spans="1:27" ht="14.65" customHeight="1">
      <c r="A5" s="251" t="s">
        <v>12</v>
      </c>
      <c r="B5" s="251"/>
      <c r="C5" s="251"/>
      <c r="D5" s="13" t="s">
        <v>11</v>
      </c>
      <c r="E5" s="303"/>
      <c r="F5" s="303"/>
      <c r="G5" s="303"/>
      <c r="H5" s="303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5"/>
    </row>
    <row r="6" spans="1:27" ht="14.65" customHeight="1">
      <c r="A6" s="251"/>
      <c r="B6" s="251"/>
      <c r="C6" s="251"/>
      <c r="D6" s="306"/>
      <c r="E6" s="307"/>
      <c r="F6" s="307"/>
      <c r="G6" s="308"/>
      <c r="H6" s="308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10"/>
    </row>
    <row r="7" spans="1:27" ht="14.65" customHeight="1">
      <c r="A7" s="251"/>
      <c r="B7" s="251"/>
      <c r="C7" s="251"/>
      <c r="D7" s="306"/>
      <c r="E7" s="307"/>
      <c r="F7" s="307"/>
      <c r="G7" s="308"/>
      <c r="H7" s="308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10"/>
    </row>
    <row r="8" spans="1:27" ht="14.65" customHeight="1">
      <c r="A8" s="251"/>
      <c r="B8" s="251"/>
      <c r="C8" s="251"/>
      <c r="D8" s="311"/>
      <c r="E8" s="31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3"/>
    </row>
    <row r="9" spans="1:27" ht="13.9" customHeight="1">
      <c r="A9" s="250" t="s">
        <v>20</v>
      </c>
      <c r="B9" s="251"/>
      <c r="C9" s="251"/>
      <c r="D9" s="23"/>
      <c r="E9" s="252" t="s">
        <v>13</v>
      </c>
      <c r="F9" s="252"/>
      <c r="G9" s="252"/>
      <c r="H9" s="252"/>
      <c r="I9" s="252"/>
      <c r="J9" s="252"/>
      <c r="K9" s="252"/>
      <c r="L9" s="252"/>
      <c r="M9" s="253"/>
      <c r="N9" s="254"/>
      <c r="O9" s="255"/>
      <c r="P9" s="257"/>
      <c r="Q9" s="258"/>
      <c r="R9" s="258"/>
      <c r="S9" s="258"/>
      <c r="T9" s="261" t="s">
        <v>16</v>
      </c>
      <c r="U9" s="264"/>
      <c r="V9" s="265"/>
      <c r="W9" s="130"/>
      <c r="X9" s="130"/>
      <c r="Y9" s="283" t="s">
        <v>23</v>
      </c>
      <c r="Z9" s="283"/>
      <c r="AA9" s="261"/>
    </row>
    <row r="10" spans="1:27" ht="13.9" customHeight="1">
      <c r="A10" s="251"/>
      <c r="B10" s="251"/>
      <c r="C10" s="251"/>
      <c r="D10" s="24"/>
      <c r="E10" s="286" t="s">
        <v>14</v>
      </c>
      <c r="F10" s="286"/>
      <c r="G10" s="286"/>
      <c r="H10" s="286"/>
      <c r="I10" s="286"/>
      <c r="J10" s="286"/>
      <c r="K10" s="286"/>
      <c r="L10" s="286"/>
      <c r="M10" s="287"/>
      <c r="N10" s="256"/>
      <c r="O10" s="255"/>
      <c r="P10" s="259"/>
      <c r="Q10" s="259"/>
      <c r="R10" s="259"/>
      <c r="S10" s="259"/>
      <c r="T10" s="262"/>
      <c r="U10" s="266"/>
      <c r="V10" s="267"/>
      <c r="W10" s="270"/>
      <c r="X10" s="271"/>
      <c r="Y10" s="284"/>
      <c r="Z10" s="284"/>
      <c r="AA10" s="262"/>
    </row>
    <row r="11" spans="1:27" ht="13.9" customHeight="1">
      <c r="A11" s="251"/>
      <c r="B11" s="251"/>
      <c r="C11" s="251"/>
      <c r="D11" s="24"/>
      <c r="E11" s="286" t="s">
        <v>15</v>
      </c>
      <c r="F11" s="286"/>
      <c r="G11" s="286"/>
      <c r="H11" s="286"/>
      <c r="I11" s="286"/>
      <c r="J11" s="286"/>
      <c r="K11" s="286"/>
      <c r="L11" s="286"/>
      <c r="M11" s="287"/>
      <c r="N11" s="256"/>
      <c r="O11" s="255"/>
      <c r="P11" s="259"/>
      <c r="Q11" s="259"/>
      <c r="R11" s="259"/>
      <c r="S11" s="259"/>
      <c r="T11" s="262"/>
      <c r="U11" s="266"/>
      <c r="V11" s="267"/>
      <c r="W11" s="270"/>
      <c r="X11" s="271"/>
      <c r="Y11" s="284"/>
      <c r="Z11" s="284"/>
      <c r="AA11" s="262"/>
    </row>
    <row r="12" spans="1:27" ht="13.9" customHeight="1">
      <c r="A12" s="251"/>
      <c r="B12" s="251"/>
      <c r="C12" s="251"/>
      <c r="D12" s="25"/>
      <c r="E12" s="288" t="s">
        <v>8</v>
      </c>
      <c r="F12" s="288"/>
      <c r="G12" s="288"/>
      <c r="H12" s="288"/>
      <c r="I12" s="288"/>
      <c r="J12" s="288"/>
      <c r="K12" s="288"/>
      <c r="L12" s="288"/>
      <c r="M12" s="289"/>
      <c r="N12" s="256"/>
      <c r="O12" s="255"/>
      <c r="P12" s="260"/>
      <c r="Q12" s="260"/>
      <c r="R12" s="260"/>
      <c r="S12" s="260"/>
      <c r="T12" s="263"/>
      <c r="U12" s="268"/>
      <c r="V12" s="269"/>
      <c r="W12" s="132"/>
      <c r="X12" s="132"/>
      <c r="Y12" s="285"/>
      <c r="Z12" s="285"/>
      <c r="AA12" s="263"/>
    </row>
    <row r="13" spans="1:27" ht="9.9499999999999993" customHeight="1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</row>
    <row r="14" spans="1:27" ht="12" customHeight="1">
      <c r="A14" s="251" t="s">
        <v>28</v>
      </c>
      <c r="B14" s="251"/>
      <c r="C14" s="251"/>
      <c r="D14" s="290" t="s">
        <v>36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2"/>
    </row>
    <row r="15" spans="1:27" ht="21" customHeight="1">
      <c r="A15" s="251"/>
      <c r="B15" s="251"/>
      <c r="C15" s="251"/>
      <c r="D15" s="293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5"/>
    </row>
    <row r="16" spans="1:27" ht="9.9499999999999993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</row>
    <row r="17" spans="1:27" ht="14.1" customHeight="1">
      <c r="A17" s="192" t="s">
        <v>7</v>
      </c>
      <c r="B17" s="71"/>
      <c r="C17" s="71"/>
      <c r="D17" s="71"/>
      <c r="E17" s="71"/>
      <c r="F17" s="71"/>
      <c r="G17" s="71"/>
      <c r="H17" s="71"/>
      <c r="I17" s="71"/>
      <c r="J17" s="72"/>
      <c r="K17" s="273" t="s">
        <v>45</v>
      </c>
      <c r="L17" s="274"/>
      <c r="M17" s="71" t="s">
        <v>9</v>
      </c>
      <c r="N17" s="71"/>
      <c r="O17" s="192" t="s">
        <v>17</v>
      </c>
      <c r="P17" s="71"/>
      <c r="Q17" s="72"/>
      <c r="R17" s="275" t="s">
        <v>29</v>
      </c>
      <c r="S17" s="276"/>
      <c r="T17" s="276"/>
      <c r="U17" s="276"/>
      <c r="V17" s="276"/>
      <c r="W17" s="276"/>
      <c r="X17" s="276"/>
      <c r="Y17" s="276"/>
      <c r="Z17" s="276"/>
      <c r="AA17" s="277"/>
    </row>
    <row r="18" spans="1:27" ht="14.1" customHeight="1">
      <c r="A18" s="193"/>
      <c r="B18" s="272"/>
      <c r="C18" s="272"/>
      <c r="D18" s="272"/>
      <c r="E18" s="272"/>
      <c r="F18" s="272"/>
      <c r="G18" s="272"/>
      <c r="H18" s="272"/>
      <c r="I18" s="272"/>
      <c r="J18" s="194"/>
      <c r="K18" s="281" t="s">
        <v>44</v>
      </c>
      <c r="L18" s="282"/>
      <c r="M18" s="272"/>
      <c r="N18" s="272"/>
      <c r="O18" s="193"/>
      <c r="P18" s="272"/>
      <c r="Q18" s="194"/>
      <c r="R18" s="278"/>
      <c r="S18" s="279"/>
      <c r="T18" s="279"/>
      <c r="U18" s="279"/>
      <c r="V18" s="279"/>
      <c r="W18" s="279"/>
      <c r="X18" s="279"/>
      <c r="Y18" s="279"/>
      <c r="Z18" s="279"/>
      <c r="AA18" s="280"/>
    </row>
    <row r="19" spans="1:27" ht="14.1" customHeight="1">
      <c r="A19" s="217" t="s">
        <v>39</v>
      </c>
      <c r="B19" s="248" t="s">
        <v>57</v>
      </c>
      <c r="C19" s="248"/>
      <c r="D19" s="248"/>
      <c r="E19" s="248"/>
      <c r="F19" s="248"/>
      <c r="G19" s="248"/>
      <c r="H19" s="248"/>
      <c r="I19" s="248"/>
      <c r="J19" s="249"/>
      <c r="K19" s="221">
        <v>300</v>
      </c>
      <c r="L19" s="174" t="s">
        <v>18</v>
      </c>
      <c r="M19" s="176"/>
      <c r="N19" s="131"/>
      <c r="O19" s="178" t="str">
        <f>IF(M19="","",K19*M19)</f>
        <v/>
      </c>
      <c r="P19" s="179"/>
      <c r="Q19" s="182" t="s">
        <v>18</v>
      </c>
      <c r="R19" s="108"/>
      <c r="S19" s="109"/>
      <c r="T19" s="109"/>
      <c r="U19" s="109"/>
      <c r="V19" s="109"/>
      <c r="W19" s="109"/>
      <c r="X19" s="109"/>
      <c r="Y19" s="109"/>
      <c r="Z19" s="109"/>
      <c r="AA19" s="110"/>
    </row>
    <row r="20" spans="1:27" ht="14.1" customHeight="1">
      <c r="A20" s="205"/>
      <c r="B20" s="208"/>
      <c r="C20" s="208"/>
      <c r="D20" s="208"/>
      <c r="E20" s="208"/>
      <c r="F20" s="208"/>
      <c r="G20" s="208"/>
      <c r="H20" s="208"/>
      <c r="I20" s="208"/>
      <c r="J20" s="209"/>
      <c r="K20" s="211"/>
      <c r="L20" s="175"/>
      <c r="M20" s="177"/>
      <c r="N20" s="133"/>
      <c r="O20" s="180"/>
      <c r="P20" s="181"/>
      <c r="Q20" s="164"/>
      <c r="R20" s="114"/>
      <c r="S20" s="115"/>
      <c r="T20" s="115"/>
      <c r="U20" s="115"/>
      <c r="V20" s="115"/>
      <c r="W20" s="115"/>
      <c r="X20" s="115"/>
      <c r="Y20" s="115"/>
      <c r="Z20" s="115"/>
      <c r="AA20" s="116"/>
    </row>
    <row r="21" spans="1:27" ht="14.1" customHeight="1">
      <c r="A21" s="168" t="s">
        <v>52</v>
      </c>
      <c r="B21" s="170" t="s">
        <v>41</v>
      </c>
      <c r="C21" s="170"/>
      <c r="D21" s="170"/>
      <c r="E21" s="170"/>
      <c r="F21" s="170"/>
      <c r="G21" s="170"/>
      <c r="H21" s="170"/>
      <c r="I21" s="170"/>
      <c r="J21" s="171"/>
      <c r="K21" s="221">
        <v>300</v>
      </c>
      <c r="L21" s="174" t="s">
        <v>18</v>
      </c>
      <c r="M21" s="176"/>
      <c r="N21" s="131"/>
      <c r="O21" s="178" t="str">
        <f t="shared" ref="O21" si="0">IF(M21="","",K21*M21)</f>
        <v/>
      </c>
      <c r="P21" s="179"/>
      <c r="Q21" s="182" t="s">
        <v>18</v>
      </c>
      <c r="R21" s="108"/>
      <c r="S21" s="109"/>
      <c r="T21" s="109"/>
      <c r="U21" s="109"/>
      <c r="V21" s="109"/>
      <c r="W21" s="109"/>
      <c r="X21" s="109"/>
      <c r="Y21" s="109"/>
      <c r="Z21" s="109"/>
      <c r="AA21" s="110"/>
    </row>
    <row r="22" spans="1:27" ht="14.1" customHeight="1">
      <c r="A22" s="169"/>
      <c r="B22" s="244" t="s">
        <v>51</v>
      </c>
      <c r="C22" s="244"/>
      <c r="D22" s="244"/>
      <c r="E22" s="244"/>
      <c r="F22" s="244"/>
      <c r="G22" s="244"/>
      <c r="H22" s="244"/>
      <c r="I22" s="244"/>
      <c r="J22" s="245"/>
      <c r="K22" s="211"/>
      <c r="L22" s="175"/>
      <c r="M22" s="177"/>
      <c r="N22" s="133"/>
      <c r="O22" s="180"/>
      <c r="P22" s="181"/>
      <c r="Q22" s="164"/>
      <c r="R22" s="114"/>
      <c r="S22" s="115"/>
      <c r="T22" s="115"/>
      <c r="U22" s="115"/>
      <c r="V22" s="115"/>
      <c r="W22" s="115"/>
      <c r="X22" s="115"/>
      <c r="Y22" s="115"/>
      <c r="Z22" s="115"/>
      <c r="AA22" s="116"/>
    </row>
    <row r="23" spans="1:27" ht="14.1" customHeight="1">
      <c r="A23" s="168" t="s">
        <v>40</v>
      </c>
      <c r="B23" s="246" t="s">
        <v>61</v>
      </c>
      <c r="C23" s="246"/>
      <c r="D23" s="246"/>
      <c r="E23" s="246"/>
      <c r="F23" s="246"/>
      <c r="G23" s="246"/>
      <c r="H23" s="246"/>
      <c r="I23" s="246"/>
      <c r="J23" s="247"/>
      <c r="K23" s="221">
        <v>300</v>
      </c>
      <c r="L23" s="174" t="s">
        <v>18</v>
      </c>
      <c r="M23" s="176"/>
      <c r="N23" s="131"/>
      <c r="O23" s="178" t="str">
        <f t="shared" ref="O23" si="1">IF(M23="","",K23*M23)</f>
        <v/>
      </c>
      <c r="P23" s="179"/>
      <c r="Q23" s="182" t="s">
        <v>18</v>
      </c>
      <c r="R23" s="108"/>
      <c r="S23" s="109"/>
      <c r="T23" s="109"/>
      <c r="U23" s="109"/>
      <c r="V23" s="109"/>
      <c r="W23" s="109"/>
      <c r="X23" s="109"/>
      <c r="Y23" s="109"/>
      <c r="Z23" s="109"/>
      <c r="AA23" s="110"/>
    </row>
    <row r="24" spans="1:27" ht="14.1" customHeight="1">
      <c r="A24" s="169"/>
      <c r="B24" s="215" t="s">
        <v>50</v>
      </c>
      <c r="C24" s="215"/>
      <c r="D24" s="215"/>
      <c r="E24" s="215"/>
      <c r="F24" s="215"/>
      <c r="G24" s="215"/>
      <c r="H24" s="215"/>
      <c r="I24" s="215"/>
      <c r="J24" s="216"/>
      <c r="K24" s="211"/>
      <c r="L24" s="175"/>
      <c r="M24" s="177"/>
      <c r="N24" s="133"/>
      <c r="O24" s="180"/>
      <c r="P24" s="181"/>
      <c r="Q24" s="164"/>
      <c r="R24" s="114"/>
      <c r="S24" s="115"/>
      <c r="T24" s="115"/>
      <c r="U24" s="115"/>
      <c r="V24" s="115"/>
      <c r="W24" s="115"/>
      <c r="X24" s="115"/>
      <c r="Y24" s="115"/>
      <c r="Z24" s="115"/>
      <c r="AA24" s="116"/>
    </row>
    <row r="25" spans="1:27" ht="14.1" customHeight="1">
      <c r="A25" s="168" t="s">
        <v>38</v>
      </c>
      <c r="B25" s="242" t="s">
        <v>64</v>
      </c>
      <c r="C25" s="242"/>
      <c r="D25" s="242"/>
      <c r="E25" s="242"/>
      <c r="F25" s="242"/>
      <c r="G25" s="242"/>
      <c r="H25" s="242"/>
      <c r="I25" s="242"/>
      <c r="J25" s="243"/>
      <c r="K25" s="221">
        <v>300</v>
      </c>
      <c r="L25" s="174" t="s">
        <v>18</v>
      </c>
      <c r="M25" s="176"/>
      <c r="N25" s="131"/>
      <c r="O25" s="178" t="str">
        <f t="shared" ref="O25" si="2">IF(M25="","",K25*M25)</f>
        <v/>
      </c>
      <c r="P25" s="179"/>
      <c r="Q25" s="182" t="s">
        <v>18</v>
      </c>
      <c r="R25" s="232" t="s">
        <v>68</v>
      </c>
      <c r="S25" s="233"/>
      <c r="T25" s="233"/>
      <c r="U25" s="233"/>
      <c r="V25" s="233"/>
      <c r="W25" s="233"/>
      <c r="X25" s="233"/>
      <c r="Y25" s="233"/>
      <c r="Z25" s="233"/>
      <c r="AA25" s="234"/>
    </row>
    <row r="26" spans="1:27" ht="14.1" customHeight="1">
      <c r="A26" s="169"/>
      <c r="B26" s="238" t="s">
        <v>66</v>
      </c>
      <c r="C26" s="238"/>
      <c r="D26" s="238"/>
      <c r="E26" s="238"/>
      <c r="F26" s="238"/>
      <c r="G26" s="238"/>
      <c r="H26" s="238"/>
      <c r="I26" s="238"/>
      <c r="J26" s="239"/>
      <c r="K26" s="211"/>
      <c r="L26" s="175"/>
      <c r="M26" s="177"/>
      <c r="N26" s="133"/>
      <c r="O26" s="180"/>
      <c r="P26" s="181"/>
      <c r="Q26" s="164"/>
      <c r="R26" s="235"/>
      <c r="S26" s="236"/>
      <c r="T26" s="236"/>
      <c r="U26" s="236"/>
      <c r="V26" s="236"/>
      <c r="W26" s="236"/>
      <c r="X26" s="236"/>
      <c r="Y26" s="236"/>
      <c r="Z26" s="236"/>
      <c r="AA26" s="237"/>
    </row>
    <row r="27" spans="1:27" ht="14.1" customHeight="1">
      <c r="A27" s="168" t="s">
        <v>53</v>
      </c>
      <c r="B27" s="242" t="s">
        <v>65</v>
      </c>
      <c r="C27" s="242"/>
      <c r="D27" s="242"/>
      <c r="E27" s="242"/>
      <c r="F27" s="242"/>
      <c r="G27" s="242"/>
      <c r="H27" s="242"/>
      <c r="I27" s="242"/>
      <c r="J27" s="243"/>
      <c r="K27" s="221">
        <v>300</v>
      </c>
      <c r="L27" s="174" t="s">
        <v>18</v>
      </c>
      <c r="M27" s="176"/>
      <c r="N27" s="131"/>
      <c r="O27" s="178" t="str">
        <f t="shared" ref="O27" si="3">IF(M27="","",K27*M27)</f>
        <v/>
      </c>
      <c r="P27" s="179"/>
      <c r="Q27" s="182" t="s">
        <v>18</v>
      </c>
      <c r="R27" s="232" t="s">
        <v>69</v>
      </c>
      <c r="S27" s="233"/>
      <c r="T27" s="233"/>
      <c r="U27" s="233"/>
      <c r="V27" s="233"/>
      <c r="W27" s="233"/>
      <c r="X27" s="233"/>
      <c r="Y27" s="233"/>
      <c r="Z27" s="233"/>
      <c r="AA27" s="234"/>
    </row>
    <row r="28" spans="1:27" ht="14.1" customHeight="1">
      <c r="A28" s="169"/>
      <c r="B28" s="238" t="s">
        <v>67</v>
      </c>
      <c r="C28" s="238"/>
      <c r="D28" s="238"/>
      <c r="E28" s="238"/>
      <c r="F28" s="238"/>
      <c r="G28" s="238"/>
      <c r="H28" s="238"/>
      <c r="I28" s="238"/>
      <c r="J28" s="239"/>
      <c r="K28" s="211"/>
      <c r="L28" s="175"/>
      <c r="M28" s="177"/>
      <c r="N28" s="133"/>
      <c r="O28" s="180"/>
      <c r="P28" s="181"/>
      <c r="Q28" s="164"/>
      <c r="R28" s="235"/>
      <c r="S28" s="236"/>
      <c r="T28" s="236"/>
      <c r="U28" s="236"/>
      <c r="V28" s="236"/>
      <c r="W28" s="236"/>
      <c r="X28" s="236"/>
      <c r="Y28" s="236"/>
      <c r="Z28" s="236"/>
      <c r="AA28" s="237"/>
    </row>
    <row r="29" spans="1:27" ht="14.1" customHeight="1">
      <c r="A29" s="168" t="s">
        <v>59</v>
      </c>
      <c r="B29" s="240" t="s">
        <v>61</v>
      </c>
      <c r="C29" s="240"/>
      <c r="D29" s="240"/>
      <c r="E29" s="240"/>
      <c r="F29" s="240"/>
      <c r="G29" s="240"/>
      <c r="H29" s="240"/>
      <c r="I29" s="240"/>
      <c r="J29" s="241"/>
      <c r="K29" s="221">
        <v>300</v>
      </c>
      <c r="L29" s="174" t="s">
        <v>18</v>
      </c>
      <c r="M29" s="176"/>
      <c r="N29" s="131"/>
      <c r="O29" s="178" t="str">
        <f t="shared" ref="O29" si="4">IF(M29="","",K29*M29)</f>
        <v/>
      </c>
      <c r="P29" s="179"/>
      <c r="Q29" s="182" t="s">
        <v>18</v>
      </c>
      <c r="R29" s="108"/>
      <c r="S29" s="109"/>
      <c r="T29" s="109"/>
      <c r="U29" s="109"/>
      <c r="V29" s="109"/>
      <c r="W29" s="109"/>
      <c r="X29" s="109"/>
      <c r="Y29" s="109"/>
      <c r="Z29" s="109"/>
      <c r="AA29" s="110"/>
    </row>
    <row r="30" spans="1:27" ht="14.1" customHeight="1">
      <c r="A30" s="169"/>
      <c r="B30" s="238" t="s">
        <v>62</v>
      </c>
      <c r="C30" s="238"/>
      <c r="D30" s="238"/>
      <c r="E30" s="238"/>
      <c r="F30" s="238"/>
      <c r="G30" s="238"/>
      <c r="H30" s="238"/>
      <c r="I30" s="238"/>
      <c r="J30" s="239"/>
      <c r="K30" s="211"/>
      <c r="L30" s="175"/>
      <c r="M30" s="177"/>
      <c r="N30" s="133"/>
      <c r="O30" s="180"/>
      <c r="P30" s="181"/>
      <c r="Q30" s="164"/>
      <c r="R30" s="114"/>
      <c r="S30" s="115"/>
      <c r="T30" s="115"/>
      <c r="U30" s="115"/>
      <c r="V30" s="115"/>
      <c r="W30" s="115"/>
      <c r="X30" s="115"/>
      <c r="Y30" s="115"/>
      <c r="Z30" s="115"/>
      <c r="AA30" s="116"/>
    </row>
    <row r="31" spans="1:27" ht="10.15" customHeight="1">
      <c r="A31" s="217" t="s">
        <v>54</v>
      </c>
      <c r="B31" s="219" t="s">
        <v>47</v>
      </c>
      <c r="C31" s="219"/>
      <c r="D31" s="219"/>
      <c r="E31" s="219"/>
      <c r="F31" s="219"/>
      <c r="G31" s="219"/>
      <c r="H31" s="219"/>
      <c r="I31" s="219"/>
      <c r="J31" s="220"/>
      <c r="K31" s="221">
        <v>300</v>
      </c>
      <c r="L31" s="174" t="s">
        <v>18</v>
      </c>
      <c r="M31" s="176"/>
      <c r="N31" s="131"/>
      <c r="O31" s="178" t="str">
        <f>IF(M31="","",K31*M31)</f>
        <v/>
      </c>
      <c r="P31" s="179"/>
      <c r="Q31" s="182" t="s">
        <v>18</v>
      </c>
      <c r="R31" s="108"/>
      <c r="S31" s="109"/>
      <c r="T31" s="109"/>
      <c r="U31" s="109"/>
      <c r="V31" s="109"/>
      <c r="W31" s="109"/>
      <c r="X31" s="109"/>
      <c r="Y31" s="109"/>
      <c r="Z31" s="109"/>
      <c r="AA31" s="110"/>
    </row>
    <row r="32" spans="1:27" ht="18.2" customHeight="1" thickBot="1">
      <c r="A32" s="218"/>
      <c r="B32" s="202"/>
      <c r="C32" s="202"/>
      <c r="D32" s="202"/>
      <c r="E32" s="202"/>
      <c r="F32" s="202"/>
      <c r="G32" s="202"/>
      <c r="H32" s="202"/>
      <c r="I32" s="202"/>
      <c r="J32" s="203"/>
      <c r="K32" s="222"/>
      <c r="L32" s="223"/>
      <c r="M32" s="224"/>
      <c r="N32" s="225"/>
      <c r="O32" s="226"/>
      <c r="P32" s="227"/>
      <c r="Q32" s="228"/>
      <c r="R32" s="199"/>
      <c r="S32" s="200"/>
      <c r="T32" s="200"/>
      <c r="U32" s="200"/>
      <c r="V32" s="200"/>
      <c r="W32" s="200"/>
      <c r="X32" s="200"/>
      <c r="Y32" s="200"/>
      <c r="Z32" s="200"/>
      <c r="AA32" s="201"/>
    </row>
    <row r="33" spans="1:35" ht="14.1" customHeight="1" thickTop="1">
      <c r="A33" s="204" t="s">
        <v>55</v>
      </c>
      <c r="B33" s="206" t="s">
        <v>37</v>
      </c>
      <c r="C33" s="206"/>
      <c r="D33" s="206"/>
      <c r="E33" s="206"/>
      <c r="F33" s="206"/>
      <c r="G33" s="206"/>
      <c r="H33" s="206"/>
      <c r="I33" s="206"/>
      <c r="J33" s="207"/>
      <c r="K33" s="210">
        <v>700</v>
      </c>
      <c r="L33" s="212" t="s">
        <v>18</v>
      </c>
      <c r="M33" s="213"/>
      <c r="N33" s="214"/>
      <c r="O33" s="183" t="str">
        <f t="shared" ref="O33" si="5">IF(M33="","",K33*M33)</f>
        <v/>
      </c>
      <c r="P33" s="184"/>
      <c r="Q33" s="163" t="s">
        <v>18</v>
      </c>
      <c r="R33" s="165"/>
      <c r="S33" s="166"/>
      <c r="T33" s="166"/>
      <c r="U33" s="166"/>
      <c r="V33" s="166"/>
      <c r="W33" s="166"/>
      <c r="X33" s="166"/>
      <c r="Y33" s="166"/>
      <c r="Z33" s="166"/>
      <c r="AA33" s="167"/>
    </row>
    <row r="34" spans="1:35" ht="14.1" customHeight="1">
      <c r="A34" s="205"/>
      <c r="B34" s="208"/>
      <c r="C34" s="208"/>
      <c r="D34" s="208"/>
      <c r="E34" s="208"/>
      <c r="F34" s="208"/>
      <c r="G34" s="208"/>
      <c r="H34" s="208"/>
      <c r="I34" s="208"/>
      <c r="J34" s="209"/>
      <c r="K34" s="211"/>
      <c r="L34" s="175"/>
      <c r="M34" s="177"/>
      <c r="N34" s="133"/>
      <c r="O34" s="180"/>
      <c r="P34" s="181"/>
      <c r="Q34" s="164"/>
      <c r="R34" s="114"/>
      <c r="S34" s="115"/>
      <c r="T34" s="115"/>
      <c r="U34" s="115"/>
      <c r="V34" s="115"/>
      <c r="W34" s="115"/>
      <c r="X34" s="115"/>
      <c r="Y34" s="115"/>
      <c r="Z34" s="115"/>
      <c r="AA34" s="116"/>
      <c r="AI34" s="67"/>
    </row>
    <row r="35" spans="1:35" ht="14.1" customHeight="1">
      <c r="A35" s="168" t="s">
        <v>56</v>
      </c>
      <c r="B35" s="170" t="s">
        <v>42</v>
      </c>
      <c r="C35" s="170"/>
      <c r="D35" s="170"/>
      <c r="E35" s="170"/>
      <c r="F35" s="170"/>
      <c r="G35" s="170"/>
      <c r="H35" s="170"/>
      <c r="I35" s="170"/>
      <c r="J35" s="171"/>
      <c r="K35" s="172">
        <v>3000</v>
      </c>
      <c r="L35" s="174" t="s">
        <v>18</v>
      </c>
      <c r="M35" s="176"/>
      <c r="N35" s="131"/>
      <c r="O35" s="178" t="str">
        <f>IF(M35="","",K35*M35)</f>
        <v/>
      </c>
      <c r="P35" s="179"/>
      <c r="Q35" s="182" t="s">
        <v>18</v>
      </c>
      <c r="R35" s="108"/>
      <c r="S35" s="109"/>
      <c r="T35" s="109"/>
      <c r="U35" s="109"/>
      <c r="V35" s="109"/>
      <c r="W35" s="109"/>
      <c r="X35" s="109"/>
      <c r="Y35" s="109"/>
      <c r="Z35" s="109"/>
      <c r="AA35" s="110"/>
    </row>
    <row r="36" spans="1:35" ht="14.1" customHeight="1">
      <c r="A36" s="169"/>
      <c r="B36" s="215" t="s">
        <v>51</v>
      </c>
      <c r="C36" s="215"/>
      <c r="D36" s="215"/>
      <c r="E36" s="215"/>
      <c r="F36" s="215"/>
      <c r="G36" s="215"/>
      <c r="H36" s="215"/>
      <c r="I36" s="215"/>
      <c r="J36" s="216"/>
      <c r="K36" s="173"/>
      <c r="L36" s="175"/>
      <c r="M36" s="177"/>
      <c r="N36" s="133"/>
      <c r="O36" s="180"/>
      <c r="P36" s="181"/>
      <c r="Q36" s="164"/>
      <c r="R36" s="114"/>
      <c r="S36" s="115"/>
      <c r="T36" s="115"/>
      <c r="U36" s="115"/>
      <c r="V36" s="115"/>
      <c r="W36" s="115"/>
      <c r="X36" s="115"/>
      <c r="Y36" s="115"/>
      <c r="Z36" s="115"/>
      <c r="AA36" s="116"/>
    </row>
    <row r="37" spans="1:35" ht="14.1" customHeight="1">
      <c r="A37" s="168" t="s">
        <v>60</v>
      </c>
      <c r="B37" s="170" t="s">
        <v>43</v>
      </c>
      <c r="C37" s="170"/>
      <c r="D37" s="170"/>
      <c r="E37" s="170"/>
      <c r="F37" s="170"/>
      <c r="G37" s="170"/>
      <c r="H37" s="170"/>
      <c r="I37" s="170"/>
      <c r="J37" s="171"/>
      <c r="K37" s="172">
        <v>3000</v>
      </c>
      <c r="L37" s="174" t="s">
        <v>18</v>
      </c>
      <c r="M37" s="161"/>
      <c r="N37" s="162"/>
      <c r="O37" s="178" t="str">
        <f t="shared" ref="O37" si="6">IF(M37="","",K37*M37)</f>
        <v/>
      </c>
      <c r="P37" s="179"/>
      <c r="Q37" s="185" t="s">
        <v>18</v>
      </c>
      <c r="R37" s="111"/>
      <c r="S37" s="112"/>
      <c r="T37" s="112"/>
      <c r="U37" s="112"/>
      <c r="V37" s="112"/>
      <c r="W37" s="112"/>
      <c r="X37" s="112"/>
      <c r="Y37" s="112"/>
      <c r="Z37" s="112"/>
      <c r="AA37" s="113"/>
    </row>
    <row r="38" spans="1:35" ht="14.1" customHeight="1">
      <c r="A38" s="229"/>
      <c r="B38" s="186" t="s">
        <v>50</v>
      </c>
      <c r="C38" s="186"/>
      <c r="D38" s="186"/>
      <c r="E38" s="186"/>
      <c r="F38" s="186"/>
      <c r="G38" s="186"/>
      <c r="H38" s="186"/>
      <c r="I38" s="186"/>
      <c r="J38" s="187"/>
      <c r="K38" s="230"/>
      <c r="L38" s="231"/>
      <c r="M38" s="161"/>
      <c r="N38" s="162"/>
      <c r="O38" s="183"/>
      <c r="P38" s="184"/>
      <c r="Q38" s="185"/>
      <c r="R38" s="114"/>
      <c r="S38" s="115"/>
      <c r="T38" s="115"/>
      <c r="U38" s="115"/>
      <c r="V38" s="115"/>
      <c r="W38" s="115"/>
      <c r="X38" s="115"/>
      <c r="Y38" s="115"/>
      <c r="Z38" s="115"/>
      <c r="AA38" s="116"/>
    </row>
    <row r="39" spans="1:35" ht="14.1" customHeight="1">
      <c r="A39" s="188" t="s">
        <v>87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92">
        <f>SUM(M19:N38)</f>
        <v>0</v>
      </c>
      <c r="N39" s="72"/>
      <c r="O39" s="195">
        <f>SUM(O19:P38)</f>
        <v>0</v>
      </c>
      <c r="P39" s="195"/>
      <c r="Q39" s="197" t="s">
        <v>18</v>
      </c>
      <c r="R39" s="71"/>
      <c r="S39" s="71"/>
      <c r="T39" s="71"/>
      <c r="U39" s="71"/>
      <c r="V39" s="71"/>
      <c r="W39" s="71"/>
      <c r="X39" s="72"/>
      <c r="Y39" s="108"/>
      <c r="Z39" s="109"/>
      <c r="AA39" s="110"/>
    </row>
    <row r="40" spans="1:35" ht="14.1" customHeight="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3"/>
      <c r="N40" s="194"/>
      <c r="O40" s="196"/>
      <c r="P40" s="196"/>
      <c r="Q40" s="198"/>
      <c r="R40" s="74"/>
      <c r="S40" s="74"/>
      <c r="T40" s="74"/>
      <c r="U40" s="74"/>
      <c r="V40" s="74"/>
      <c r="W40" s="74"/>
      <c r="X40" s="75"/>
      <c r="Y40" s="111"/>
      <c r="Z40" s="112"/>
      <c r="AA40" s="113"/>
    </row>
    <row r="41" spans="1:35" ht="16.5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8"/>
      <c r="Y41" s="114"/>
      <c r="Z41" s="115"/>
      <c r="AA41" s="116"/>
    </row>
    <row r="42" spans="1:35" ht="9" customHeight="1" thickTop="1">
      <c r="A42" s="70" t="s">
        <v>86</v>
      </c>
      <c r="B42" s="71"/>
      <c r="C42" s="71"/>
      <c r="D42" s="71"/>
      <c r="E42" s="71"/>
      <c r="F42" s="72"/>
      <c r="G42" s="77"/>
      <c r="H42" s="102" t="s">
        <v>105</v>
      </c>
      <c r="I42" s="103"/>
      <c r="J42" s="103"/>
      <c r="K42" s="103"/>
      <c r="L42" s="103"/>
      <c r="M42" s="103"/>
      <c r="N42" s="117" t="str">
        <f>IF(G42="","0",430)</f>
        <v>0</v>
      </c>
      <c r="O42" s="118"/>
      <c r="P42" s="118" t="s">
        <v>18</v>
      </c>
      <c r="Q42" s="139" t="s">
        <v>88</v>
      </c>
      <c r="R42" s="140"/>
      <c r="S42" s="140"/>
      <c r="T42" s="140"/>
      <c r="U42" s="140"/>
      <c r="V42" s="140"/>
      <c r="W42" s="140"/>
      <c r="X42" s="140"/>
      <c r="Y42" s="140"/>
      <c r="Z42" s="140"/>
      <c r="AA42" s="141"/>
    </row>
    <row r="43" spans="1:35" ht="9" customHeight="1">
      <c r="A43" s="73"/>
      <c r="B43" s="74"/>
      <c r="C43" s="74"/>
      <c r="D43" s="74"/>
      <c r="E43" s="74"/>
      <c r="F43" s="75"/>
      <c r="G43" s="78"/>
      <c r="H43" s="104"/>
      <c r="I43" s="105"/>
      <c r="J43" s="105"/>
      <c r="K43" s="105"/>
      <c r="L43" s="105"/>
      <c r="M43" s="105"/>
      <c r="N43" s="119"/>
      <c r="O43" s="120"/>
      <c r="P43" s="120"/>
      <c r="Q43" s="142"/>
      <c r="R43" s="143"/>
      <c r="S43" s="143"/>
      <c r="T43" s="143"/>
      <c r="U43" s="143"/>
      <c r="V43" s="143"/>
      <c r="W43" s="143"/>
      <c r="X43" s="143"/>
      <c r="Y43" s="143"/>
      <c r="Z43" s="143"/>
      <c r="AA43" s="144"/>
    </row>
    <row r="44" spans="1:35" ht="9" customHeight="1">
      <c r="A44" s="73"/>
      <c r="B44" s="74"/>
      <c r="C44" s="74"/>
      <c r="D44" s="74"/>
      <c r="E44" s="74"/>
      <c r="F44" s="75"/>
      <c r="G44" s="79"/>
      <c r="H44" s="106"/>
      <c r="I44" s="107"/>
      <c r="J44" s="107"/>
      <c r="K44" s="107"/>
      <c r="L44" s="107"/>
      <c r="M44" s="107"/>
      <c r="N44" s="121"/>
      <c r="O44" s="122"/>
      <c r="P44" s="122"/>
      <c r="Q44" s="32"/>
      <c r="R44" s="29"/>
      <c r="S44" s="29"/>
      <c r="T44" s="145">
        <f>SUM(I63,I64,I65)</f>
        <v>0</v>
      </c>
      <c r="U44" s="145"/>
      <c r="V44" s="145"/>
      <c r="W44" s="145"/>
      <c r="X44" s="145"/>
      <c r="Y44" s="145"/>
      <c r="Z44" s="147" t="s">
        <v>18</v>
      </c>
      <c r="AA44" s="148"/>
    </row>
    <row r="45" spans="1:35" ht="20.45" customHeight="1">
      <c r="A45" s="76"/>
      <c r="B45" s="74"/>
      <c r="C45" s="74"/>
      <c r="D45" s="74"/>
      <c r="E45" s="74"/>
      <c r="F45" s="75"/>
      <c r="G45" s="77"/>
      <c r="H45" s="102" t="s">
        <v>106</v>
      </c>
      <c r="I45" s="103"/>
      <c r="J45" s="103"/>
      <c r="K45" s="103"/>
      <c r="L45" s="103"/>
      <c r="M45" s="103"/>
      <c r="N45" s="117" t="str">
        <f>IF(G45="","0",600)</f>
        <v>0</v>
      </c>
      <c r="O45" s="118"/>
      <c r="P45" s="118" t="s">
        <v>18</v>
      </c>
      <c r="Q45" s="32"/>
      <c r="R45" s="29"/>
      <c r="S45" s="29"/>
      <c r="T45" s="145"/>
      <c r="U45" s="145"/>
      <c r="V45" s="145"/>
      <c r="W45" s="145"/>
      <c r="X45" s="145"/>
      <c r="Y45" s="145"/>
      <c r="Z45" s="149"/>
      <c r="AA45" s="148"/>
    </row>
    <row r="46" spans="1:35" ht="6.6" customHeight="1">
      <c r="A46" s="76"/>
      <c r="B46" s="74"/>
      <c r="C46" s="74"/>
      <c r="D46" s="74"/>
      <c r="E46" s="74"/>
      <c r="F46" s="75"/>
      <c r="G46" s="78"/>
      <c r="H46" s="104"/>
      <c r="I46" s="105"/>
      <c r="J46" s="105"/>
      <c r="K46" s="105"/>
      <c r="L46" s="105"/>
      <c r="M46" s="105"/>
      <c r="N46" s="119"/>
      <c r="O46" s="120"/>
      <c r="P46" s="120"/>
      <c r="Q46" s="30"/>
      <c r="R46" s="29"/>
      <c r="S46" s="29"/>
      <c r="T46" s="145"/>
      <c r="U46" s="145"/>
      <c r="V46" s="145"/>
      <c r="W46" s="145"/>
      <c r="X46" s="145"/>
      <c r="Y46" s="145"/>
      <c r="Z46" s="149"/>
      <c r="AA46" s="148"/>
      <c r="AD46" s="34"/>
    </row>
    <row r="47" spans="1:35" ht="27" customHeight="1" thickBot="1">
      <c r="A47" s="152" t="s">
        <v>91</v>
      </c>
      <c r="B47" s="153"/>
      <c r="C47" s="153"/>
      <c r="D47" s="153"/>
      <c r="E47" s="153"/>
      <c r="F47" s="154"/>
      <c r="G47" s="64"/>
      <c r="H47" s="155" t="s">
        <v>92</v>
      </c>
      <c r="I47" s="156"/>
      <c r="J47" s="156"/>
      <c r="K47" s="157"/>
      <c r="L47" s="158"/>
      <c r="M47" s="158"/>
      <c r="N47" s="35"/>
      <c r="O47" s="159" t="s">
        <v>93</v>
      </c>
      <c r="P47" s="160"/>
      <c r="Q47" s="33"/>
      <c r="R47" s="65"/>
      <c r="S47" s="65"/>
      <c r="T47" s="146"/>
      <c r="U47" s="146"/>
      <c r="V47" s="146"/>
      <c r="W47" s="146"/>
      <c r="X47" s="146"/>
      <c r="Y47" s="146"/>
      <c r="Z47" s="150"/>
      <c r="AA47" s="151"/>
    </row>
    <row r="48" spans="1:35" ht="13.15" customHeight="1" thickTop="1">
      <c r="A48" s="81" t="s">
        <v>100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</row>
    <row r="49" spans="1:27" ht="13.15" customHeight="1">
      <c r="A49" s="81" t="s">
        <v>101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1:27" s="5" customFormat="1" ht="13.15" customHeight="1">
      <c r="A50" s="123" t="s">
        <v>89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</row>
    <row r="51" spans="1:27" ht="16.5" customHeight="1">
      <c r="A51" s="124" t="s">
        <v>30</v>
      </c>
      <c r="B51" s="125"/>
      <c r="C51" s="126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1"/>
    </row>
    <row r="52" spans="1:27" ht="16.5" customHeight="1">
      <c r="A52" s="127"/>
      <c r="B52" s="128"/>
      <c r="C52" s="129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3"/>
    </row>
    <row r="53" spans="1:27" ht="15" customHeight="1">
      <c r="A53" s="2"/>
      <c r="B53" s="2"/>
      <c r="C53" s="2"/>
      <c r="D53" s="3"/>
      <c r="E53" s="4"/>
      <c r="F53" s="4"/>
      <c r="G53" s="4"/>
      <c r="H53" s="4"/>
      <c r="I53" s="4"/>
      <c r="J53" s="4"/>
      <c r="K53" s="19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3.15" customHeight="1">
      <c r="A54" s="2"/>
      <c r="B54" s="2"/>
      <c r="C54" s="2"/>
      <c r="D54" s="3"/>
      <c r="E54" s="4"/>
      <c r="F54" s="4"/>
      <c r="G54" s="4"/>
      <c r="H54" s="4"/>
      <c r="I54" s="4"/>
      <c r="J54" s="4"/>
      <c r="K54" s="19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3.9" customHeight="1">
      <c r="A55" s="94" t="s">
        <v>34</v>
      </c>
      <c r="B55" s="94"/>
      <c r="C55" s="94"/>
      <c r="D55" s="94"/>
      <c r="E55" s="94"/>
      <c r="F55" s="94"/>
      <c r="G55" s="66"/>
      <c r="H55" s="66"/>
      <c r="I55" s="66"/>
      <c r="J55" s="1"/>
      <c r="K55" s="20"/>
      <c r="L55" s="1"/>
      <c r="M55" s="1"/>
      <c r="N55" s="1"/>
      <c r="O55" s="1"/>
      <c r="P55" s="98" t="s">
        <v>1</v>
      </c>
      <c r="Q55" s="98"/>
      <c r="R55" s="98"/>
      <c r="S55" s="134">
        <f>M39</f>
        <v>0</v>
      </c>
      <c r="T55" s="134"/>
      <c r="U55" s="134"/>
      <c r="V55" s="134"/>
      <c r="W55" s="101" t="s">
        <v>2</v>
      </c>
      <c r="X55" s="1"/>
    </row>
    <row r="56" spans="1:27" ht="13.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20"/>
      <c r="L56" s="1"/>
      <c r="M56" s="1"/>
      <c r="N56" s="1"/>
      <c r="O56" s="1"/>
      <c r="P56" s="83"/>
      <c r="Q56" s="83"/>
      <c r="R56" s="83"/>
      <c r="S56" s="135"/>
      <c r="T56" s="135"/>
      <c r="U56" s="135"/>
      <c r="V56" s="135"/>
      <c r="W56" s="87"/>
      <c r="X56" s="1"/>
      <c r="Y56" s="136" t="s">
        <v>29</v>
      </c>
      <c r="Z56" s="137"/>
      <c r="AA56" s="138"/>
    </row>
    <row r="57" spans="1:27" ht="13.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20"/>
      <c r="L57" s="1"/>
      <c r="M57" s="1"/>
      <c r="N57" s="1"/>
      <c r="O57" s="1"/>
      <c r="P57" s="82" t="s">
        <v>46</v>
      </c>
      <c r="Q57" s="82"/>
      <c r="R57" s="82"/>
      <c r="S57" s="84">
        <f>O39</f>
        <v>0</v>
      </c>
      <c r="T57" s="84"/>
      <c r="U57" s="84"/>
      <c r="V57" s="84"/>
      <c r="W57" s="86" t="s">
        <v>18</v>
      </c>
      <c r="X57" s="1"/>
      <c r="Y57" s="88"/>
      <c r="Z57" s="89"/>
      <c r="AA57" s="90"/>
    </row>
    <row r="58" spans="1:27" ht="13.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20"/>
      <c r="L58" s="1"/>
      <c r="M58" s="1"/>
      <c r="N58" s="1"/>
      <c r="O58" s="1"/>
      <c r="P58" s="83"/>
      <c r="Q58" s="83"/>
      <c r="R58" s="83"/>
      <c r="S58" s="85"/>
      <c r="T58" s="85"/>
      <c r="U58" s="85"/>
      <c r="V58" s="85"/>
      <c r="W58" s="87"/>
      <c r="X58" s="1"/>
      <c r="Y58" s="88"/>
      <c r="Z58" s="89"/>
      <c r="AA58" s="90"/>
    </row>
    <row r="59" spans="1:27" ht="13.9" customHeight="1">
      <c r="A59" s="94" t="s">
        <v>33</v>
      </c>
      <c r="B59" s="94"/>
      <c r="C59" s="94"/>
      <c r="D59" s="96" t="str">
        <f>IF(D3="","",D3)</f>
        <v/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1"/>
      <c r="P59" s="98" t="s">
        <v>90</v>
      </c>
      <c r="Q59" s="98"/>
      <c r="R59" s="98"/>
      <c r="S59" s="99" t="str">
        <f>IF(AND(G42="",G45=""),"0",IF(G42="〇","430","600"))</f>
        <v>0</v>
      </c>
      <c r="T59" s="99"/>
      <c r="U59" s="99"/>
      <c r="V59" s="99"/>
      <c r="W59" s="101" t="s">
        <v>0</v>
      </c>
      <c r="X59" s="1"/>
      <c r="Y59" s="88"/>
      <c r="Z59" s="89"/>
      <c r="AA59" s="90"/>
    </row>
    <row r="60" spans="1:27" ht="13.9" customHeight="1">
      <c r="A60" s="95"/>
      <c r="B60" s="95"/>
      <c r="C60" s="95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1"/>
      <c r="P60" s="83"/>
      <c r="Q60" s="83"/>
      <c r="R60" s="83"/>
      <c r="S60" s="100"/>
      <c r="T60" s="100"/>
      <c r="U60" s="100"/>
      <c r="V60" s="100"/>
      <c r="W60" s="87"/>
      <c r="X60" s="1"/>
      <c r="Y60" s="91"/>
      <c r="Z60" s="92"/>
      <c r="AA60" s="93"/>
    </row>
    <row r="61" spans="1:27" ht="12.6" customHeight="1">
      <c r="R61" s="31" t="str">
        <f>IF(G47="","","（来校受取につき郵送料なし）")</f>
        <v/>
      </c>
    </row>
    <row r="62" spans="1:27" ht="21.95" customHeight="1"/>
    <row r="63" spans="1:27" s="12" customFormat="1" ht="21.95" hidden="1" customHeight="1">
      <c r="A63" s="12" t="s">
        <v>73</v>
      </c>
      <c r="B63" s="12" t="s">
        <v>75</v>
      </c>
      <c r="C63" s="12" t="s">
        <v>77</v>
      </c>
      <c r="D63" s="12" t="s">
        <v>80</v>
      </c>
      <c r="E63" s="12" t="s">
        <v>77</v>
      </c>
      <c r="F63" s="12" t="s">
        <v>82</v>
      </c>
      <c r="I63" s="80" t="str">
        <f>IF(G42="","",O39+N42)</f>
        <v/>
      </c>
      <c r="J63" s="80"/>
      <c r="K63" s="21"/>
    </row>
    <row r="64" spans="1:27" s="12" customFormat="1" ht="21.95" hidden="1" customHeight="1">
      <c r="A64" s="12" t="s">
        <v>74</v>
      </c>
      <c r="B64" s="12" t="s">
        <v>76</v>
      </c>
      <c r="C64" s="12" t="s">
        <v>78</v>
      </c>
      <c r="E64" s="12" t="s">
        <v>78</v>
      </c>
      <c r="F64" s="12" t="s">
        <v>83</v>
      </c>
      <c r="I64" s="80" t="str">
        <f>IF(G45="","",O39+N45)</f>
        <v/>
      </c>
      <c r="J64" s="80"/>
      <c r="K64" s="21"/>
    </row>
    <row r="65" spans="3:11" s="12" customFormat="1" ht="21.95" hidden="1" customHeight="1">
      <c r="C65" s="12" t="s">
        <v>79</v>
      </c>
      <c r="F65" s="12" t="s">
        <v>84</v>
      </c>
      <c r="I65" s="80" t="str">
        <f>IF(G47="","",O39)</f>
        <v/>
      </c>
      <c r="J65" s="80"/>
      <c r="K65" s="21"/>
    </row>
    <row r="66" spans="3:11" s="12" customFormat="1" ht="17.45" hidden="1" customHeight="1">
      <c r="F66" s="12" t="s">
        <v>85</v>
      </c>
      <c r="K66" s="21"/>
    </row>
    <row r="67" spans="3:11" ht="21.95" customHeight="1"/>
    <row r="68" spans="3:11" ht="21.95" customHeight="1"/>
    <row r="69" spans="3:11" ht="21.95" customHeight="1"/>
    <row r="70" spans="3:11" ht="21.95" customHeight="1"/>
    <row r="71" spans="3:11" ht="21.95" customHeight="1"/>
    <row r="72" spans="3:11" ht="21.95" customHeight="1"/>
    <row r="73" spans="3:11" ht="21.95" customHeight="1"/>
    <row r="74" spans="3:11" ht="21.95" customHeight="1"/>
  </sheetData>
  <dataConsolidate/>
  <mergeCells count="176">
    <mergeCell ref="A1:W1"/>
    <mergeCell ref="A2:C2"/>
    <mergeCell ref="D2:L2"/>
    <mergeCell ref="M2:O2"/>
    <mergeCell ref="P2:AA2"/>
    <mergeCell ref="A3:C3"/>
    <mergeCell ref="D3:L3"/>
    <mergeCell ref="M3:O3"/>
    <mergeCell ref="P3:AA3"/>
    <mergeCell ref="A4:C4"/>
    <mergeCell ref="D4:F4"/>
    <mergeCell ref="I4:O4"/>
    <mergeCell ref="P4:R4"/>
    <mergeCell ref="S4:AA4"/>
    <mergeCell ref="A5:C8"/>
    <mergeCell ref="E5:H5"/>
    <mergeCell ref="I5:AA5"/>
    <mergeCell ref="D6:F7"/>
    <mergeCell ref="G6:H7"/>
    <mergeCell ref="I6:AA7"/>
    <mergeCell ref="D8:E8"/>
    <mergeCell ref="F8:AA8"/>
    <mergeCell ref="A9:C12"/>
    <mergeCell ref="E9:M9"/>
    <mergeCell ref="N9:O12"/>
    <mergeCell ref="P9:S12"/>
    <mergeCell ref="T9:T12"/>
    <mergeCell ref="U9:V12"/>
    <mergeCell ref="W9:X12"/>
    <mergeCell ref="A16:AA16"/>
    <mergeCell ref="A17:J18"/>
    <mergeCell ref="K17:L17"/>
    <mergeCell ref="M17:N18"/>
    <mergeCell ref="O17:Q18"/>
    <mergeCell ref="R17:AA18"/>
    <mergeCell ref="K18:L18"/>
    <mergeCell ref="Y9:AA12"/>
    <mergeCell ref="E10:M10"/>
    <mergeCell ref="E11:M11"/>
    <mergeCell ref="E12:M12"/>
    <mergeCell ref="A13:AA13"/>
    <mergeCell ref="A14:C15"/>
    <mergeCell ref="D14:AA14"/>
    <mergeCell ref="D15:AA15"/>
    <mergeCell ref="B22:J22"/>
    <mergeCell ref="A23:A24"/>
    <mergeCell ref="B23:J23"/>
    <mergeCell ref="K23:K24"/>
    <mergeCell ref="L23:L24"/>
    <mergeCell ref="M23:N24"/>
    <mergeCell ref="Q19:Q20"/>
    <mergeCell ref="R19:AA20"/>
    <mergeCell ref="A21:A22"/>
    <mergeCell ref="B21:J21"/>
    <mergeCell ref="K21:K22"/>
    <mergeCell ref="L21:L22"/>
    <mergeCell ref="M21:N22"/>
    <mergeCell ref="O21:P22"/>
    <mergeCell ref="Q21:Q22"/>
    <mergeCell ref="R21:AA22"/>
    <mergeCell ref="A19:A20"/>
    <mergeCell ref="B19:J20"/>
    <mergeCell ref="K19:K20"/>
    <mergeCell ref="L19:L20"/>
    <mergeCell ref="M19:N20"/>
    <mergeCell ref="O19:P20"/>
    <mergeCell ref="O23:P24"/>
    <mergeCell ref="Q23:Q24"/>
    <mergeCell ref="R23:AA24"/>
    <mergeCell ref="B24:J24"/>
    <mergeCell ref="A25:A26"/>
    <mergeCell ref="B25:J25"/>
    <mergeCell ref="K25:K26"/>
    <mergeCell ref="L25:L26"/>
    <mergeCell ref="M25:N26"/>
    <mergeCell ref="O25:P26"/>
    <mergeCell ref="Q25:Q26"/>
    <mergeCell ref="R25:AA26"/>
    <mergeCell ref="B26:J26"/>
    <mergeCell ref="R27:AA28"/>
    <mergeCell ref="B28:J28"/>
    <mergeCell ref="A29:A30"/>
    <mergeCell ref="B29:J29"/>
    <mergeCell ref="K29:K30"/>
    <mergeCell ref="L29:L30"/>
    <mergeCell ref="M29:N30"/>
    <mergeCell ref="O29:P30"/>
    <mergeCell ref="Q29:Q30"/>
    <mergeCell ref="R29:AA30"/>
    <mergeCell ref="A27:A28"/>
    <mergeCell ref="B27:J27"/>
    <mergeCell ref="K27:K28"/>
    <mergeCell ref="L27:L28"/>
    <mergeCell ref="M27:N28"/>
    <mergeCell ref="O27:P28"/>
    <mergeCell ref="Q27:Q28"/>
    <mergeCell ref="B30:J30"/>
    <mergeCell ref="A39:L40"/>
    <mergeCell ref="M39:N40"/>
    <mergeCell ref="O39:P40"/>
    <mergeCell ref="Q39:Q40"/>
    <mergeCell ref="R31:AA32"/>
    <mergeCell ref="B32:J32"/>
    <mergeCell ref="A33:A34"/>
    <mergeCell ref="B33:J34"/>
    <mergeCell ref="K33:K34"/>
    <mergeCell ref="L33:L34"/>
    <mergeCell ref="M33:N34"/>
    <mergeCell ref="O33:P34"/>
    <mergeCell ref="B36:J36"/>
    <mergeCell ref="A31:A32"/>
    <mergeCell ref="B31:J31"/>
    <mergeCell ref="K31:K32"/>
    <mergeCell ref="L31:L32"/>
    <mergeCell ref="M31:N32"/>
    <mergeCell ref="O31:P32"/>
    <mergeCell ref="Q31:Q32"/>
    <mergeCell ref="A37:A38"/>
    <mergeCell ref="B37:J37"/>
    <mergeCell ref="K37:K38"/>
    <mergeCell ref="L37:L38"/>
    <mergeCell ref="M37:N38"/>
    <mergeCell ref="Q33:Q34"/>
    <mergeCell ref="R33:AA34"/>
    <mergeCell ref="A35:A36"/>
    <mergeCell ref="B35:J35"/>
    <mergeCell ref="K35:K36"/>
    <mergeCell ref="L35:L36"/>
    <mergeCell ref="M35:N36"/>
    <mergeCell ref="O35:P36"/>
    <mergeCell ref="Q35:Q36"/>
    <mergeCell ref="R35:AA36"/>
    <mergeCell ref="O37:P38"/>
    <mergeCell ref="Q37:Q38"/>
    <mergeCell ref="R37:AA38"/>
    <mergeCell ref="B38:J38"/>
    <mergeCell ref="R39:X40"/>
    <mergeCell ref="Y39:AA41"/>
    <mergeCell ref="N42:O44"/>
    <mergeCell ref="P42:P44"/>
    <mergeCell ref="A48:AA48"/>
    <mergeCell ref="A50:AA50"/>
    <mergeCell ref="A51:C52"/>
    <mergeCell ref="D51:AA52"/>
    <mergeCell ref="A55:F55"/>
    <mergeCell ref="P55:R56"/>
    <mergeCell ref="S55:V56"/>
    <mergeCell ref="W55:W56"/>
    <mergeCell ref="Y56:AA56"/>
    <mergeCell ref="Q42:AA43"/>
    <mergeCell ref="T44:Y47"/>
    <mergeCell ref="Z44:AA47"/>
    <mergeCell ref="G45:G46"/>
    <mergeCell ref="H45:M46"/>
    <mergeCell ref="N45:O46"/>
    <mergeCell ref="P45:P46"/>
    <mergeCell ref="A47:F47"/>
    <mergeCell ref="H47:J47"/>
    <mergeCell ref="K47:M47"/>
    <mergeCell ref="O47:P47"/>
    <mergeCell ref="A42:F46"/>
    <mergeCell ref="G42:G44"/>
    <mergeCell ref="I63:J63"/>
    <mergeCell ref="I64:J64"/>
    <mergeCell ref="I65:J65"/>
    <mergeCell ref="A49:AA49"/>
    <mergeCell ref="P57:R58"/>
    <mergeCell ref="S57:V58"/>
    <mergeCell ref="W57:W58"/>
    <mergeCell ref="Y57:AA60"/>
    <mergeCell ref="A59:C60"/>
    <mergeCell ref="D59:N60"/>
    <mergeCell ref="P59:R60"/>
    <mergeCell ref="S59:V60"/>
    <mergeCell ref="W59:W60"/>
    <mergeCell ref="H42:M44"/>
  </mergeCells>
  <phoneticPr fontId="5"/>
  <dataValidations count="7">
    <dataValidation type="list" allowBlank="1" showInputMessage="1" showErrorMessage="1" sqref="G42:G47">
      <formula1>$D$63</formula1>
    </dataValidation>
    <dataValidation type="list" allowBlank="1" showInputMessage="1" showErrorMessage="1" sqref="G6">
      <formula1>$F$63:$F$66</formula1>
    </dataValidation>
    <dataValidation type="list" allowBlank="1" showInputMessage="1" showErrorMessage="1" sqref="M3">
      <formula1>$A$63:$A$64</formula1>
    </dataValidation>
    <dataValidation type="list" allowBlank="1" showInputMessage="1" showErrorMessage="1" sqref="D4">
      <formula1>$E$63:$E$64</formula1>
    </dataValidation>
    <dataValidation type="list" allowBlank="1" showInputMessage="1" showErrorMessage="1" sqref="U9:V12">
      <formula1>$C$63:$C$65</formula1>
    </dataValidation>
    <dataValidation type="list" allowBlank="1" showInputMessage="1" showErrorMessage="1" sqref="D9:D12">
      <formula1>$D$63:$D$63</formula1>
    </dataValidation>
    <dataValidation type="list" allowBlank="1" showInputMessage="1" showErrorMessage="1" sqref="N9:O12">
      <formula1>$B$63:$B$64</formula1>
    </dataValidation>
  </dataValidations>
  <pageMargins left="0.59055118110236227" right="0.59055118110236227" top="0.27559055118110237" bottom="0" header="0.31496062992125984" footer="0.31496062992125984"/>
  <pageSetup paperSize="9" scale="97" orientation="portrait" blackAndWhite="1" r:id="rId1"/>
  <headerFooter>
    <oddHeader xml:space="preserve">&amp;C&amp;"-,太字"&amp;16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75"/>
  <sheetViews>
    <sheetView showGridLines="0" zoomScaleNormal="100" workbookViewId="0">
      <selection activeCell="T60" sqref="T60:W61"/>
    </sheetView>
  </sheetViews>
  <sheetFormatPr defaultColWidth="8.875" defaultRowHeight="13.5"/>
  <cols>
    <col min="1" max="1" width="8.875" style="38"/>
    <col min="2" max="11" width="3.375" style="38" customWidth="1"/>
    <col min="12" max="12" width="4.875" style="62" customWidth="1"/>
    <col min="13" max="13" width="2.375" style="38" customWidth="1"/>
    <col min="14" max="27" width="3.375" style="38" customWidth="1"/>
    <col min="28" max="28" width="7" style="38" customWidth="1"/>
    <col min="29" max="30" width="3.375" style="38" customWidth="1"/>
    <col min="31" max="31" width="5.25" style="38" customWidth="1"/>
    <col min="32" max="50" width="3.375" style="38" customWidth="1"/>
    <col min="51" max="16384" width="8.875" style="38"/>
  </cols>
  <sheetData>
    <row r="1" spans="2:28" ht="6" customHeight="1"/>
    <row r="2" spans="2:28" ht="30" customHeight="1">
      <c r="B2" s="559" t="s">
        <v>35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36"/>
      <c r="Z2" s="36"/>
      <c r="AA2" s="36"/>
      <c r="AB2" s="37" t="s">
        <v>107</v>
      </c>
    </row>
    <row r="3" spans="2:28" ht="15.95" customHeight="1">
      <c r="B3" s="560" t="s">
        <v>3</v>
      </c>
      <c r="C3" s="560"/>
      <c r="D3" s="560"/>
      <c r="E3" s="561"/>
      <c r="F3" s="562"/>
      <c r="G3" s="562"/>
      <c r="H3" s="562"/>
      <c r="I3" s="562"/>
      <c r="J3" s="562"/>
      <c r="K3" s="562"/>
      <c r="L3" s="562"/>
      <c r="M3" s="563"/>
      <c r="N3" s="360"/>
      <c r="O3" s="304"/>
      <c r="P3" s="305"/>
      <c r="Q3" s="360" t="s">
        <v>22</v>
      </c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5"/>
    </row>
    <row r="4" spans="2:28" ht="36" customHeight="1">
      <c r="B4" s="564" t="s">
        <v>4</v>
      </c>
      <c r="C4" s="564"/>
      <c r="D4" s="564"/>
      <c r="E4" s="565"/>
      <c r="F4" s="566"/>
      <c r="G4" s="566"/>
      <c r="H4" s="566"/>
      <c r="I4" s="566"/>
      <c r="J4" s="566"/>
      <c r="K4" s="566"/>
      <c r="L4" s="566"/>
      <c r="M4" s="567"/>
      <c r="N4" s="568" t="s">
        <v>96</v>
      </c>
      <c r="O4" s="569"/>
      <c r="P4" s="570"/>
      <c r="Q4" s="571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</row>
    <row r="5" spans="2:28" ht="15.95" customHeight="1">
      <c r="B5" s="500" t="s">
        <v>5</v>
      </c>
      <c r="C5" s="500"/>
      <c r="D5" s="500"/>
      <c r="E5" s="542" t="s">
        <v>97</v>
      </c>
      <c r="F5" s="543"/>
      <c r="G5" s="543"/>
      <c r="H5" s="39"/>
      <c r="I5" s="14"/>
      <c r="J5" s="544" t="s">
        <v>109</v>
      </c>
      <c r="K5" s="544"/>
      <c r="L5" s="544"/>
      <c r="M5" s="544"/>
      <c r="N5" s="544"/>
      <c r="O5" s="544"/>
      <c r="P5" s="545"/>
      <c r="Q5" s="546" t="s">
        <v>10</v>
      </c>
      <c r="R5" s="547"/>
      <c r="S5" s="547"/>
      <c r="T5" s="548" t="s">
        <v>111</v>
      </c>
      <c r="U5" s="549"/>
      <c r="V5" s="549"/>
      <c r="W5" s="549"/>
      <c r="X5" s="549"/>
      <c r="Y5" s="549"/>
      <c r="Z5" s="549"/>
      <c r="AA5" s="549"/>
      <c r="AB5" s="549"/>
    </row>
    <row r="6" spans="2:28" ht="14.65" customHeight="1">
      <c r="B6" s="500" t="s">
        <v>12</v>
      </c>
      <c r="C6" s="500"/>
      <c r="D6" s="500"/>
      <c r="E6" s="40" t="s">
        <v>11</v>
      </c>
      <c r="F6" s="550" t="s">
        <v>110</v>
      </c>
      <c r="G6" s="550"/>
      <c r="H6" s="550"/>
      <c r="I6" s="550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</row>
    <row r="7" spans="2:28" ht="14.65" customHeight="1">
      <c r="B7" s="500"/>
      <c r="C7" s="500"/>
      <c r="D7" s="500"/>
      <c r="E7" s="551"/>
      <c r="F7" s="552"/>
      <c r="G7" s="552"/>
      <c r="H7" s="554" t="s">
        <v>98</v>
      </c>
      <c r="I7" s="554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6"/>
    </row>
    <row r="8" spans="2:28" ht="14.65" customHeight="1">
      <c r="B8" s="500"/>
      <c r="C8" s="500"/>
      <c r="D8" s="500"/>
      <c r="E8" s="553"/>
      <c r="F8" s="552"/>
      <c r="G8" s="552"/>
      <c r="H8" s="554"/>
      <c r="I8" s="554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6"/>
    </row>
    <row r="9" spans="2:28" ht="14.65" customHeight="1">
      <c r="B9" s="500"/>
      <c r="C9" s="500"/>
      <c r="D9" s="500"/>
      <c r="E9" s="527"/>
      <c r="F9" s="557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430"/>
    </row>
    <row r="10" spans="2:28" ht="13.9" customHeight="1">
      <c r="B10" s="499" t="s">
        <v>20</v>
      </c>
      <c r="C10" s="500"/>
      <c r="D10" s="500"/>
      <c r="E10" s="41"/>
      <c r="F10" s="501" t="s">
        <v>13</v>
      </c>
      <c r="G10" s="501"/>
      <c r="H10" s="501"/>
      <c r="I10" s="501"/>
      <c r="J10" s="501"/>
      <c r="K10" s="501"/>
      <c r="L10" s="501"/>
      <c r="M10" s="501"/>
      <c r="N10" s="502"/>
      <c r="O10" s="503" t="s">
        <v>94</v>
      </c>
      <c r="P10" s="504"/>
      <c r="Q10" s="506"/>
      <c r="R10" s="507"/>
      <c r="S10" s="507"/>
      <c r="T10" s="507"/>
      <c r="U10" s="510" t="s">
        <v>16</v>
      </c>
      <c r="V10" s="513" t="s">
        <v>95</v>
      </c>
      <c r="W10" s="514"/>
      <c r="X10" s="506"/>
      <c r="Y10" s="506"/>
      <c r="Z10" s="532" t="s">
        <v>112</v>
      </c>
      <c r="AA10" s="532"/>
      <c r="AB10" s="510"/>
    </row>
    <row r="11" spans="2:28" ht="13.9" customHeight="1">
      <c r="B11" s="500"/>
      <c r="C11" s="500"/>
      <c r="D11" s="500"/>
      <c r="E11" s="42"/>
      <c r="F11" s="535" t="s">
        <v>14</v>
      </c>
      <c r="G11" s="535"/>
      <c r="H11" s="535"/>
      <c r="I11" s="535"/>
      <c r="J11" s="535"/>
      <c r="K11" s="535"/>
      <c r="L11" s="535"/>
      <c r="M11" s="535"/>
      <c r="N11" s="536"/>
      <c r="O11" s="505"/>
      <c r="P11" s="504"/>
      <c r="Q11" s="508"/>
      <c r="R11" s="508"/>
      <c r="S11" s="508"/>
      <c r="T11" s="508"/>
      <c r="U11" s="511"/>
      <c r="V11" s="515"/>
      <c r="W11" s="516"/>
      <c r="X11" s="519"/>
      <c r="Y11" s="520"/>
      <c r="Z11" s="533"/>
      <c r="AA11" s="533"/>
      <c r="AB11" s="511"/>
    </row>
    <row r="12" spans="2:28" ht="13.9" customHeight="1">
      <c r="B12" s="500"/>
      <c r="C12" s="500"/>
      <c r="D12" s="500"/>
      <c r="E12" s="42" t="s">
        <v>108</v>
      </c>
      <c r="F12" s="535" t="s">
        <v>15</v>
      </c>
      <c r="G12" s="535"/>
      <c r="H12" s="535"/>
      <c r="I12" s="535"/>
      <c r="J12" s="535"/>
      <c r="K12" s="535"/>
      <c r="L12" s="535"/>
      <c r="M12" s="535"/>
      <c r="N12" s="536"/>
      <c r="O12" s="505"/>
      <c r="P12" s="504"/>
      <c r="Q12" s="508"/>
      <c r="R12" s="508"/>
      <c r="S12" s="508"/>
      <c r="T12" s="508"/>
      <c r="U12" s="511"/>
      <c r="V12" s="515"/>
      <c r="W12" s="516"/>
      <c r="X12" s="519"/>
      <c r="Y12" s="520"/>
      <c r="Z12" s="533"/>
      <c r="AA12" s="533"/>
      <c r="AB12" s="511"/>
    </row>
    <row r="13" spans="2:28" ht="13.9" customHeight="1">
      <c r="B13" s="500"/>
      <c r="C13" s="500"/>
      <c r="D13" s="500"/>
      <c r="E13" s="43"/>
      <c r="F13" s="537" t="s">
        <v>8</v>
      </c>
      <c r="G13" s="537"/>
      <c r="H13" s="537"/>
      <c r="I13" s="537"/>
      <c r="J13" s="537"/>
      <c r="K13" s="537"/>
      <c r="L13" s="537"/>
      <c r="M13" s="537"/>
      <c r="N13" s="538"/>
      <c r="O13" s="505"/>
      <c r="P13" s="504"/>
      <c r="Q13" s="509"/>
      <c r="R13" s="509"/>
      <c r="S13" s="509"/>
      <c r="T13" s="509"/>
      <c r="U13" s="512"/>
      <c r="V13" s="517"/>
      <c r="W13" s="518"/>
      <c r="X13" s="521"/>
      <c r="Y13" s="521"/>
      <c r="Z13" s="534"/>
      <c r="AA13" s="534"/>
      <c r="AB13" s="512"/>
    </row>
    <row r="14" spans="2:28" ht="9.9499999999999993" customHeight="1"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</row>
    <row r="15" spans="2:28" ht="12" customHeight="1">
      <c r="B15" s="500" t="s">
        <v>28</v>
      </c>
      <c r="C15" s="500"/>
      <c r="D15" s="500"/>
      <c r="E15" s="290" t="s">
        <v>36</v>
      </c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2"/>
    </row>
    <row r="16" spans="2:28" ht="21" customHeight="1">
      <c r="B16" s="500"/>
      <c r="C16" s="500"/>
      <c r="D16" s="500"/>
      <c r="E16" s="539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1"/>
    </row>
    <row r="17" spans="2:28" ht="9.9499999999999993" customHeight="1"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</row>
    <row r="18" spans="2:28" ht="14.1" customHeight="1">
      <c r="B18" s="360" t="s">
        <v>7</v>
      </c>
      <c r="C18" s="304"/>
      <c r="D18" s="304"/>
      <c r="E18" s="304"/>
      <c r="F18" s="304"/>
      <c r="G18" s="304"/>
      <c r="H18" s="304"/>
      <c r="I18" s="304"/>
      <c r="J18" s="304"/>
      <c r="K18" s="305"/>
      <c r="L18" s="522" t="s">
        <v>45</v>
      </c>
      <c r="M18" s="523"/>
      <c r="N18" s="304" t="s">
        <v>9</v>
      </c>
      <c r="O18" s="304"/>
      <c r="P18" s="360" t="s">
        <v>17</v>
      </c>
      <c r="Q18" s="304"/>
      <c r="R18" s="305"/>
      <c r="S18" s="524" t="s">
        <v>29</v>
      </c>
      <c r="T18" s="525"/>
      <c r="U18" s="525"/>
      <c r="V18" s="525"/>
      <c r="W18" s="525"/>
      <c r="X18" s="525"/>
      <c r="Y18" s="525"/>
      <c r="Z18" s="525"/>
      <c r="AA18" s="525"/>
      <c r="AB18" s="526"/>
    </row>
    <row r="19" spans="2:28" ht="14.1" customHeight="1">
      <c r="B19" s="361"/>
      <c r="C19" s="362"/>
      <c r="D19" s="362"/>
      <c r="E19" s="362"/>
      <c r="F19" s="362"/>
      <c r="G19" s="362"/>
      <c r="H19" s="362"/>
      <c r="I19" s="362"/>
      <c r="J19" s="362"/>
      <c r="K19" s="363"/>
      <c r="L19" s="530" t="s">
        <v>44</v>
      </c>
      <c r="M19" s="531"/>
      <c r="N19" s="362"/>
      <c r="O19" s="362"/>
      <c r="P19" s="361"/>
      <c r="Q19" s="362"/>
      <c r="R19" s="363"/>
      <c r="S19" s="527"/>
      <c r="T19" s="528"/>
      <c r="U19" s="528"/>
      <c r="V19" s="528"/>
      <c r="W19" s="528"/>
      <c r="X19" s="528"/>
      <c r="Y19" s="528"/>
      <c r="Z19" s="528"/>
      <c r="AA19" s="528"/>
      <c r="AB19" s="529"/>
    </row>
    <row r="20" spans="2:28" ht="14.1" customHeight="1">
      <c r="B20" s="462" t="s">
        <v>39</v>
      </c>
      <c r="C20" s="489" t="s">
        <v>57</v>
      </c>
      <c r="D20" s="489"/>
      <c r="E20" s="489"/>
      <c r="F20" s="489"/>
      <c r="G20" s="489"/>
      <c r="H20" s="489"/>
      <c r="I20" s="489"/>
      <c r="J20" s="489"/>
      <c r="K20" s="490"/>
      <c r="L20" s="464">
        <v>300</v>
      </c>
      <c r="M20" s="425" t="s">
        <v>18</v>
      </c>
      <c r="N20" s="491"/>
      <c r="O20" s="492"/>
      <c r="P20" s="495" t="str">
        <f>IF(N20="","",L20*N20)</f>
        <v/>
      </c>
      <c r="Q20" s="496"/>
      <c r="R20" s="197" t="s">
        <v>18</v>
      </c>
      <c r="S20" s="360"/>
      <c r="T20" s="304"/>
      <c r="U20" s="304"/>
      <c r="V20" s="304"/>
      <c r="W20" s="304"/>
      <c r="X20" s="304"/>
      <c r="Y20" s="304"/>
      <c r="Z20" s="304"/>
      <c r="AA20" s="304"/>
      <c r="AB20" s="305"/>
    </row>
    <row r="21" spans="2:28" ht="14.1" customHeight="1">
      <c r="B21" s="450"/>
      <c r="C21" s="453"/>
      <c r="D21" s="453"/>
      <c r="E21" s="453"/>
      <c r="F21" s="453"/>
      <c r="G21" s="453"/>
      <c r="H21" s="453"/>
      <c r="I21" s="453"/>
      <c r="J21" s="453"/>
      <c r="K21" s="454"/>
      <c r="L21" s="456"/>
      <c r="M21" s="426"/>
      <c r="N21" s="493"/>
      <c r="O21" s="494"/>
      <c r="P21" s="497"/>
      <c r="Q21" s="498"/>
      <c r="R21" s="198"/>
      <c r="S21" s="361"/>
      <c r="T21" s="362"/>
      <c r="U21" s="362"/>
      <c r="V21" s="362"/>
      <c r="W21" s="362"/>
      <c r="X21" s="362"/>
      <c r="Y21" s="362"/>
      <c r="Z21" s="362"/>
      <c r="AA21" s="362"/>
      <c r="AB21" s="363"/>
    </row>
    <row r="22" spans="2:28" ht="14.1" customHeight="1">
      <c r="B22" s="419" t="s">
        <v>52</v>
      </c>
      <c r="C22" s="421" t="s">
        <v>41</v>
      </c>
      <c r="D22" s="421"/>
      <c r="E22" s="421"/>
      <c r="F22" s="421"/>
      <c r="G22" s="421"/>
      <c r="H22" s="421"/>
      <c r="I22" s="421"/>
      <c r="J22" s="421"/>
      <c r="K22" s="422"/>
      <c r="L22" s="464">
        <v>300</v>
      </c>
      <c r="M22" s="425" t="s">
        <v>18</v>
      </c>
      <c r="N22" s="427"/>
      <c r="O22" s="428"/>
      <c r="P22" s="178" t="str">
        <f t="shared" ref="P22" si="0">IF(N22="","",L22*N22)</f>
        <v/>
      </c>
      <c r="Q22" s="179"/>
      <c r="R22" s="197" t="s">
        <v>18</v>
      </c>
      <c r="S22" s="360"/>
      <c r="T22" s="304"/>
      <c r="U22" s="304"/>
      <c r="V22" s="304"/>
      <c r="W22" s="304"/>
      <c r="X22" s="304"/>
      <c r="Y22" s="304"/>
      <c r="Z22" s="304"/>
      <c r="AA22" s="304"/>
      <c r="AB22" s="305"/>
    </row>
    <row r="23" spans="2:28" ht="14.1" customHeight="1">
      <c r="B23" s="420"/>
      <c r="C23" s="485" t="s">
        <v>51</v>
      </c>
      <c r="D23" s="485"/>
      <c r="E23" s="485"/>
      <c r="F23" s="485"/>
      <c r="G23" s="485"/>
      <c r="H23" s="485"/>
      <c r="I23" s="485"/>
      <c r="J23" s="485"/>
      <c r="K23" s="486"/>
      <c r="L23" s="456"/>
      <c r="M23" s="426"/>
      <c r="N23" s="429"/>
      <c r="O23" s="430"/>
      <c r="P23" s="180"/>
      <c r="Q23" s="181"/>
      <c r="R23" s="198"/>
      <c r="S23" s="361"/>
      <c r="T23" s="362"/>
      <c r="U23" s="362"/>
      <c r="V23" s="362"/>
      <c r="W23" s="362"/>
      <c r="X23" s="362"/>
      <c r="Y23" s="362"/>
      <c r="Z23" s="362"/>
      <c r="AA23" s="362"/>
      <c r="AB23" s="363"/>
    </row>
    <row r="24" spans="2:28" ht="14.1" customHeight="1">
      <c r="B24" s="419" t="s">
        <v>40</v>
      </c>
      <c r="C24" s="487" t="s">
        <v>61</v>
      </c>
      <c r="D24" s="487"/>
      <c r="E24" s="487"/>
      <c r="F24" s="487"/>
      <c r="G24" s="487"/>
      <c r="H24" s="487"/>
      <c r="I24" s="487"/>
      <c r="J24" s="487"/>
      <c r="K24" s="488"/>
      <c r="L24" s="464">
        <v>300</v>
      </c>
      <c r="M24" s="425" t="s">
        <v>18</v>
      </c>
      <c r="N24" s="427"/>
      <c r="O24" s="428"/>
      <c r="P24" s="178" t="str">
        <f t="shared" ref="P24" si="1">IF(N24="","",L24*N24)</f>
        <v/>
      </c>
      <c r="Q24" s="179"/>
      <c r="R24" s="197" t="s">
        <v>18</v>
      </c>
      <c r="S24" s="360"/>
      <c r="T24" s="304"/>
      <c r="U24" s="304"/>
      <c r="V24" s="304"/>
      <c r="W24" s="304"/>
      <c r="X24" s="304"/>
      <c r="Y24" s="304"/>
      <c r="Z24" s="304"/>
      <c r="AA24" s="304"/>
      <c r="AB24" s="305"/>
    </row>
    <row r="25" spans="2:28" ht="14.1" customHeight="1">
      <c r="B25" s="420"/>
      <c r="C25" s="460" t="s">
        <v>50</v>
      </c>
      <c r="D25" s="460"/>
      <c r="E25" s="460"/>
      <c r="F25" s="460"/>
      <c r="G25" s="460"/>
      <c r="H25" s="460"/>
      <c r="I25" s="460"/>
      <c r="J25" s="460"/>
      <c r="K25" s="461"/>
      <c r="L25" s="456"/>
      <c r="M25" s="426"/>
      <c r="N25" s="429"/>
      <c r="O25" s="430"/>
      <c r="P25" s="180"/>
      <c r="Q25" s="181"/>
      <c r="R25" s="198"/>
      <c r="S25" s="361"/>
      <c r="T25" s="362"/>
      <c r="U25" s="362"/>
      <c r="V25" s="362"/>
      <c r="W25" s="362"/>
      <c r="X25" s="362"/>
      <c r="Y25" s="362"/>
      <c r="Z25" s="362"/>
      <c r="AA25" s="362"/>
      <c r="AB25" s="363"/>
    </row>
    <row r="26" spans="2:28" ht="14.1" customHeight="1">
      <c r="B26" s="419" t="s">
        <v>38</v>
      </c>
      <c r="C26" s="483" t="s">
        <v>64</v>
      </c>
      <c r="D26" s="483"/>
      <c r="E26" s="483"/>
      <c r="F26" s="483"/>
      <c r="G26" s="483"/>
      <c r="H26" s="483"/>
      <c r="I26" s="483"/>
      <c r="J26" s="483"/>
      <c r="K26" s="484"/>
      <c r="L26" s="464">
        <v>300</v>
      </c>
      <c r="M26" s="425" t="s">
        <v>18</v>
      </c>
      <c r="N26" s="427"/>
      <c r="O26" s="428"/>
      <c r="P26" s="178" t="str">
        <f t="shared" ref="P26" si="2">IF(N26="","",L26*N26)</f>
        <v/>
      </c>
      <c r="Q26" s="179"/>
      <c r="R26" s="197" t="s">
        <v>18</v>
      </c>
      <c r="S26" s="473" t="s">
        <v>68</v>
      </c>
      <c r="T26" s="474"/>
      <c r="U26" s="474"/>
      <c r="V26" s="474"/>
      <c r="W26" s="474"/>
      <c r="X26" s="474"/>
      <c r="Y26" s="474"/>
      <c r="Z26" s="474"/>
      <c r="AA26" s="474"/>
      <c r="AB26" s="475"/>
    </row>
    <row r="27" spans="2:28" ht="14.1" customHeight="1">
      <c r="B27" s="420"/>
      <c r="C27" s="479" t="s">
        <v>66</v>
      </c>
      <c r="D27" s="479"/>
      <c r="E27" s="479"/>
      <c r="F27" s="479"/>
      <c r="G27" s="479"/>
      <c r="H27" s="479"/>
      <c r="I27" s="479"/>
      <c r="J27" s="479"/>
      <c r="K27" s="480"/>
      <c r="L27" s="456"/>
      <c r="M27" s="426"/>
      <c r="N27" s="429"/>
      <c r="O27" s="430"/>
      <c r="P27" s="180"/>
      <c r="Q27" s="181"/>
      <c r="R27" s="198"/>
      <c r="S27" s="476"/>
      <c r="T27" s="477"/>
      <c r="U27" s="477"/>
      <c r="V27" s="477"/>
      <c r="W27" s="477"/>
      <c r="X27" s="477"/>
      <c r="Y27" s="477"/>
      <c r="Z27" s="477"/>
      <c r="AA27" s="477"/>
      <c r="AB27" s="478"/>
    </row>
    <row r="28" spans="2:28" ht="14.1" customHeight="1">
      <c r="B28" s="419" t="s">
        <v>53</v>
      </c>
      <c r="C28" s="483" t="s">
        <v>65</v>
      </c>
      <c r="D28" s="483"/>
      <c r="E28" s="483"/>
      <c r="F28" s="483"/>
      <c r="G28" s="483"/>
      <c r="H28" s="483"/>
      <c r="I28" s="483"/>
      <c r="J28" s="483"/>
      <c r="K28" s="484"/>
      <c r="L28" s="464">
        <v>300</v>
      </c>
      <c r="M28" s="425" t="s">
        <v>18</v>
      </c>
      <c r="N28" s="427"/>
      <c r="O28" s="428"/>
      <c r="P28" s="178" t="str">
        <f t="shared" ref="P28" si="3">IF(N28="","",L28*N28)</f>
        <v/>
      </c>
      <c r="Q28" s="179"/>
      <c r="R28" s="197" t="s">
        <v>18</v>
      </c>
      <c r="S28" s="473" t="s">
        <v>69</v>
      </c>
      <c r="T28" s="474"/>
      <c r="U28" s="474"/>
      <c r="V28" s="474"/>
      <c r="W28" s="474"/>
      <c r="X28" s="474"/>
      <c r="Y28" s="474"/>
      <c r="Z28" s="474"/>
      <c r="AA28" s="474"/>
      <c r="AB28" s="475"/>
    </row>
    <row r="29" spans="2:28" ht="14.1" customHeight="1">
      <c r="B29" s="420"/>
      <c r="C29" s="479" t="s">
        <v>67</v>
      </c>
      <c r="D29" s="479"/>
      <c r="E29" s="479"/>
      <c r="F29" s="479"/>
      <c r="G29" s="479"/>
      <c r="H29" s="479"/>
      <c r="I29" s="479"/>
      <c r="J29" s="479"/>
      <c r="K29" s="480"/>
      <c r="L29" s="456"/>
      <c r="M29" s="426"/>
      <c r="N29" s="429"/>
      <c r="O29" s="430"/>
      <c r="P29" s="180"/>
      <c r="Q29" s="181"/>
      <c r="R29" s="198"/>
      <c r="S29" s="476"/>
      <c r="T29" s="477"/>
      <c r="U29" s="477"/>
      <c r="V29" s="477"/>
      <c r="W29" s="477"/>
      <c r="X29" s="477"/>
      <c r="Y29" s="477"/>
      <c r="Z29" s="477"/>
      <c r="AA29" s="477"/>
      <c r="AB29" s="478"/>
    </row>
    <row r="30" spans="2:28" ht="14.1" customHeight="1">
      <c r="B30" s="419" t="s">
        <v>59</v>
      </c>
      <c r="C30" s="481" t="s">
        <v>61</v>
      </c>
      <c r="D30" s="481"/>
      <c r="E30" s="481"/>
      <c r="F30" s="481"/>
      <c r="G30" s="481"/>
      <c r="H30" s="481"/>
      <c r="I30" s="481"/>
      <c r="J30" s="481"/>
      <c r="K30" s="482"/>
      <c r="L30" s="464">
        <v>300</v>
      </c>
      <c r="M30" s="425" t="s">
        <v>18</v>
      </c>
      <c r="N30" s="427"/>
      <c r="O30" s="428"/>
      <c r="P30" s="178" t="str">
        <f t="shared" ref="P30" si="4">IF(N30="","",L30*N30)</f>
        <v/>
      </c>
      <c r="Q30" s="179"/>
      <c r="R30" s="197" t="s">
        <v>18</v>
      </c>
      <c r="S30" s="360"/>
      <c r="T30" s="304"/>
      <c r="U30" s="304"/>
      <c r="V30" s="304"/>
      <c r="W30" s="304"/>
      <c r="X30" s="304"/>
      <c r="Y30" s="304"/>
      <c r="Z30" s="304"/>
      <c r="AA30" s="304"/>
      <c r="AB30" s="305"/>
    </row>
    <row r="31" spans="2:28" ht="14.1" customHeight="1">
      <c r="B31" s="420"/>
      <c r="C31" s="479" t="s">
        <v>62</v>
      </c>
      <c r="D31" s="479"/>
      <c r="E31" s="479"/>
      <c r="F31" s="479"/>
      <c r="G31" s="479"/>
      <c r="H31" s="479"/>
      <c r="I31" s="479"/>
      <c r="J31" s="479"/>
      <c r="K31" s="480"/>
      <c r="L31" s="456"/>
      <c r="M31" s="426"/>
      <c r="N31" s="429"/>
      <c r="O31" s="430"/>
      <c r="P31" s="180"/>
      <c r="Q31" s="181"/>
      <c r="R31" s="198"/>
      <c r="S31" s="361"/>
      <c r="T31" s="362"/>
      <c r="U31" s="362"/>
      <c r="V31" s="362"/>
      <c r="W31" s="362"/>
      <c r="X31" s="362"/>
      <c r="Y31" s="362"/>
      <c r="Z31" s="362"/>
      <c r="AA31" s="362"/>
      <c r="AB31" s="363"/>
    </row>
    <row r="32" spans="2:28" ht="10.15" customHeight="1">
      <c r="B32" s="462" t="s">
        <v>54</v>
      </c>
      <c r="C32" s="291" t="s">
        <v>47</v>
      </c>
      <c r="D32" s="291"/>
      <c r="E32" s="291"/>
      <c r="F32" s="291"/>
      <c r="G32" s="291"/>
      <c r="H32" s="291"/>
      <c r="I32" s="291"/>
      <c r="J32" s="291"/>
      <c r="K32" s="292"/>
      <c r="L32" s="464">
        <v>300</v>
      </c>
      <c r="M32" s="425" t="s">
        <v>18</v>
      </c>
      <c r="N32" s="427"/>
      <c r="O32" s="428"/>
      <c r="P32" s="178" t="str">
        <f>IF(N32="","",L32*N32)</f>
        <v/>
      </c>
      <c r="Q32" s="179"/>
      <c r="R32" s="197" t="s">
        <v>18</v>
      </c>
      <c r="S32" s="360"/>
      <c r="T32" s="304"/>
      <c r="U32" s="304"/>
      <c r="V32" s="304"/>
      <c r="W32" s="304"/>
      <c r="X32" s="304"/>
      <c r="Y32" s="304"/>
      <c r="Z32" s="304"/>
      <c r="AA32" s="304"/>
      <c r="AB32" s="305"/>
    </row>
    <row r="33" spans="2:36" ht="18.2" customHeight="1" thickBot="1">
      <c r="B33" s="463"/>
      <c r="C33" s="447"/>
      <c r="D33" s="447"/>
      <c r="E33" s="447"/>
      <c r="F33" s="447"/>
      <c r="G33" s="447"/>
      <c r="H33" s="447"/>
      <c r="I33" s="447"/>
      <c r="J33" s="447"/>
      <c r="K33" s="448"/>
      <c r="L33" s="465"/>
      <c r="M33" s="466"/>
      <c r="N33" s="467"/>
      <c r="O33" s="468"/>
      <c r="P33" s="226"/>
      <c r="Q33" s="227"/>
      <c r="R33" s="469"/>
      <c r="S33" s="444"/>
      <c r="T33" s="445"/>
      <c r="U33" s="445"/>
      <c r="V33" s="445"/>
      <c r="W33" s="445"/>
      <c r="X33" s="445"/>
      <c r="Y33" s="445"/>
      <c r="Z33" s="445"/>
      <c r="AA33" s="445"/>
      <c r="AB33" s="446"/>
    </row>
    <row r="34" spans="2:36" ht="14.1" customHeight="1" thickTop="1">
      <c r="B34" s="449" t="s">
        <v>55</v>
      </c>
      <c r="C34" s="451" t="s">
        <v>37</v>
      </c>
      <c r="D34" s="451"/>
      <c r="E34" s="451"/>
      <c r="F34" s="451"/>
      <c r="G34" s="451"/>
      <c r="H34" s="451"/>
      <c r="I34" s="451"/>
      <c r="J34" s="451"/>
      <c r="K34" s="452"/>
      <c r="L34" s="455">
        <v>700</v>
      </c>
      <c r="M34" s="457" t="s">
        <v>18</v>
      </c>
      <c r="N34" s="458"/>
      <c r="O34" s="459"/>
      <c r="P34" s="183" t="str">
        <f t="shared" ref="P34" si="5">IF(N34="","",L34*N34)</f>
        <v/>
      </c>
      <c r="Q34" s="184"/>
      <c r="R34" s="415" t="s">
        <v>18</v>
      </c>
      <c r="S34" s="416"/>
      <c r="T34" s="417"/>
      <c r="U34" s="417"/>
      <c r="V34" s="417"/>
      <c r="W34" s="417"/>
      <c r="X34" s="417"/>
      <c r="Y34" s="417"/>
      <c r="Z34" s="417"/>
      <c r="AA34" s="417"/>
      <c r="AB34" s="418"/>
    </row>
    <row r="35" spans="2:36" ht="14.1" customHeight="1">
      <c r="B35" s="450"/>
      <c r="C35" s="453"/>
      <c r="D35" s="453"/>
      <c r="E35" s="453"/>
      <c r="F35" s="453"/>
      <c r="G35" s="453"/>
      <c r="H35" s="453"/>
      <c r="I35" s="453"/>
      <c r="J35" s="453"/>
      <c r="K35" s="454"/>
      <c r="L35" s="456"/>
      <c r="M35" s="426"/>
      <c r="N35" s="429"/>
      <c r="O35" s="430"/>
      <c r="P35" s="180"/>
      <c r="Q35" s="181"/>
      <c r="R35" s="198"/>
      <c r="S35" s="361"/>
      <c r="T35" s="362"/>
      <c r="U35" s="362"/>
      <c r="V35" s="362"/>
      <c r="W35" s="362"/>
      <c r="X35" s="362"/>
      <c r="Y35" s="362"/>
      <c r="Z35" s="362"/>
      <c r="AA35" s="362"/>
      <c r="AB35" s="363"/>
      <c r="AJ35" s="44"/>
    </row>
    <row r="36" spans="2:36" ht="14.1" customHeight="1">
      <c r="B36" s="419" t="s">
        <v>56</v>
      </c>
      <c r="C36" s="421" t="s">
        <v>42</v>
      </c>
      <c r="D36" s="421"/>
      <c r="E36" s="421"/>
      <c r="F36" s="421"/>
      <c r="G36" s="421"/>
      <c r="H36" s="421"/>
      <c r="I36" s="421"/>
      <c r="J36" s="421"/>
      <c r="K36" s="422"/>
      <c r="L36" s="423">
        <v>3000</v>
      </c>
      <c r="M36" s="425" t="s">
        <v>18</v>
      </c>
      <c r="N36" s="427"/>
      <c r="O36" s="428"/>
      <c r="P36" s="178" t="str">
        <f>IF(N36="","",L36*N36)</f>
        <v/>
      </c>
      <c r="Q36" s="179"/>
      <c r="R36" s="197" t="s">
        <v>18</v>
      </c>
      <c r="S36" s="360"/>
      <c r="T36" s="304"/>
      <c r="U36" s="304"/>
      <c r="V36" s="304"/>
      <c r="W36" s="304"/>
      <c r="X36" s="304"/>
      <c r="Y36" s="304"/>
      <c r="Z36" s="304"/>
      <c r="AA36" s="304"/>
      <c r="AB36" s="305"/>
    </row>
    <row r="37" spans="2:36" ht="14.1" customHeight="1">
      <c r="B37" s="420"/>
      <c r="C37" s="460" t="s">
        <v>51</v>
      </c>
      <c r="D37" s="460"/>
      <c r="E37" s="460"/>
      <c r="F37" s="460"/>
      <c r="G37" s="460"/>
      <c r="H37" s="460"/>
      <c r="I37" s="460"/>
      <c r="J37" s="460"/>
      <c r="K37" s="461"/>
      <c r="L37" s="424"/>
      <c r="M37" s="426"/>
      <c r="N37" s="429"/>
      <c r="O37" s="430"/>
      <c r="P37" s="180"/>
      <c r="Q37" s="181"/>
      <c r="R37" s="198"/>
      <c r="S37" s="361"/>
      <c r="T37" s="362"/>
      <c r="U37" s="362"/>
      <c r="V37" s="362"/>
      <c r="W37" s="362"/>
      <c r="X37" s="362"/>
      <c r="Y37" s="362"/>
      <c r="Z37" s="362"/>
      <c r="AA37" s="362"/>
      <c r="AB37" s="363"/>
    </row>
    <row r="38" spans="2:36" ht="14.1" customHeight="1">
      <c r="B38" s="419" t="s">
        <v>60</v>
      </c>
      <c r="C38" s="421" t="s">
        <v>43</v>
      </c>
      <c r="D38" s="421"/>
      <c r="E38" s="421"/>
      <c r="F38" s="421"/>
      <c r="G38" s="421"/>
      <c r="H38" s="421"/>
      <c r="I38" s="421"/>
      <c r="J38" s="421"/>
      <c r="K38" s="422"/>
      <c r="L38" s="423">
        <v>3000</v>
      </c>
      <c r="M38" s="425" t="s">
        <v>18</v>
      </c>
      <c r="N38" s="413"/>
      <c r="O38" s="414"/>
      <c r="P38" s="178" t="str">
        <f t="shared" ref="P38" si="6">IF(N38="","",L38*N38)</f>
        <v/>
      </c>
      <c r="Q38" s="179"/>
      <c r="R38" s="431" t="s">
        <v>18</v>
      </c>
      <c r="S38" s="331"/>
      <c r="T38" s="329"/>
      <c r="U38" s="329"/>
      <c r="V38" s="329"/>
      <c r="W38" s="329"/>
      <c r="X38" s="329"/>
      <c r="Y38" s="329"/>
      <c r="Z38" s="329"/>
      <c r="AA38" s="329"/>
      <c r="AB38" s="330"/>
    </row>
    <row r="39" spans="2:36" ht="14.1" customHeight="1">
      <c r="B39" s="470"/>
      <c r="C39" s="432" t="s">
        <v>50</v>
      </c>
      <c r="D39" s="432"/>
      <c r="E39" s="432"/>
      <c r="F39" s="432"/>
      <c r="G39" s="432"/>
      <c r="H39" s="432"/>
      <c r="I39" s="432"/>
      <c r="J39" s="432"/>
      <c r="K39" s="433"/>
      <c r="L39" s="471"/>
      <c r="M39" s="472"/>
      <c r="N39" s="413"/>
      <c r="O39" s="414"/>
      <c r="P39" s="183"/>
      <c r="Q39" s="184"/>
      <c r="R39" s="431"/>
      <c r="S39" s="361"/>
      <c r="T39" s="362"/>
      <c r="U39" s="362"/>
      <c r="V39" s="362"/>
      <c r="W39" s="362"/>
      <c r="X39" s="362"/>
      <c r="Y39" s="362"/>
      <c r="Z39" s="362"/>
      <c r="AA39" s="362"/>
      <c r="AB39" s="363"/>
    </row>
    <row r="40" spans="2:36" ht="14.1" customHeight="1">
      <c r="B40" s="434" t="s">
        <v>87</v>
      </c>
      <c r="C40" s="435"/>
      <c r="D40" s="435"/>
      <c r="E40" s="435"/>
      <c r="F40" s="435"/>
      <c r="G40" s="435"/>
      <c r="H40" s="435"/>
      <c r="I40" s="435"/>
      <c r="J40" s="435"/>
      <c r="K40" s="435"/>
      <c r="L40" s="435"/>
      <c r="M40" s="435"/>
      <c r="N40" s="438"/>
      <c r="O40" s="439"/>
      <c r="P40" s="442"/>
      <c r="Q40" s="442"/>
      <c r="R40" s="197" t="s">
        <v>18</v>
      </c>
      <c r="S40" s="304"/>
      <c r="T40" s="304"/>
      <c r="U40" s="304"/>
      <c r="V40" s="304"/>
      <c r="W40" s="304"/>
      <c r="X40" s="304"/>
      <c r="Y40" s="305"/>
      <c r="Z40" s="360"/>
      <c r="AA40" s="304"/>
      <c r="AB40" s="305"/>
    </row>
    <row r="41" spans="2:36" ht="14.1" customHeight="1">
      <c r="B41" s="436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40"/>
      <c r="O41" s="441"/>
      <c r="P41" s="443"/>
      <c r="Q41" s="443"/>
      <c r="R41" s="198"/>
      <c r="S41" s="329"/>
      <c r="T41" s="329"/>
      <c r="U41" s="329"/>
      <c r="V41" s="329"/>
      <c r="W41" s="329"/>
      <c r="X41" s="329"/>
      <c r="Y41" s="330"/>
      <c r="Z41" s="331"/>
      <c r="AA41" s="329"/>
      <c r="AB41" s="330"/>
    </row>
    <row r="42" spans="2:36" ht="16.5" customHeight="1" thickBo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6"/>
      <c r="Z42" s="361"/>
      <c r="AA42" s="362"/>
      <c r="AB42" s="363"/>
    </row>
    <row r="43" spans="2:36" ht="9" customHeight="1" thickTop="1">
      <c r="B43" s="327" t="s">
        <v>86</v>
      </c>
      <c r="C43" s="304"/>
      <c r="D43" s="304"/>
      <c r="E43" s="304"/>
      <c r="F43" s="304"/>
      <c r="G43" s="305"/>
      <c r="H43" s="332"/>
      <c r="I43" s="354" t="s">
        <v>105</v>
      </c>
      <c r="J43" s="355"/>
      <c r="K43" s="355"/>
      <c r="L43" s="355"/>
      <c r="M43" s="355"/>
      <c r="N43" s="355"/>
      <c r="O43" s="364"/>
      <c r="P43" s="365"/>
      <c r="Q43" s="370" t="s">
        <v>18</v>
      </c>
      <c r="R43" s="391" t="s">
        <v>88</v>
      </c>
      <c r="S43" s="392"/>
      <c r="T43" s="392"/>
      <c r="U43" s="392"/>
      <c r="V43" s="392"/>
      <c r="W43" s="392"/>
      <c r="X43" s="392"/>
      <c r="Y43" s="392"/>
      <c r="Z43" s="392"/>
      <c r="AA43" s="392"/>
      <c r="AB43" s="393"/>
    </row>
    <row r="44" spans="2:36" ht="9" customHeight="1">
      <c r="B44" s="328"/>
      <c r="C44" s="329"/>
      <c r="D44" s="329"/>
      <c r="E44" s="329"/>
      <c r="F44" s="329"/>
      <c r="G44" s="330"/>
      <c r="H44" s="333"/>
      <c r="I44" s="356"/>
      <c r="J44" s="357"/>
      <c r="K44" s="357"/>
      <c r="L44" s="357"/>
      <c r="M44" s="357"/>
      <c r="N44" s="357"/>
      <c r="O44" s="366"/>
      <c r="P44" s="367"/>
      <c r="Q44" s="371"/>
      <c r="R44" s="394"/>
      <c r="S44" s="395"/>
      <c r="T44" s="395"/>
      <c r="U44" s="395"/>
      <c r="V44" s="395"/>
      <c r="W44" s="395"/>
      <c r="X44" s="395"/>
      <c r="Y44" s="395"/>
      <c r="Z44" s="395"/>
      <c r="AA44" s="395"/>
      <c r="AB44" s="396"/>
    </row>
    <row r="45" spans="2:36" ht="9" customHeight="1">
      <c r="B45" s="328"/>
      <c r="C45" s="329"/>
      <c r="D45" s="329"/>
      <c r="E45" s="329"/>
      <c r="F45" s="329"/>
      <c r="G45" s="330"/>
      <c r="H45" s="334"/>
      <c r="I45" s="358"/>
      <c r="J45" s="359"/>
      <c r="K45" s="359"/>
      <c r="L45" s="359"/>
      <c r="M45" s="359"/>
      <c r="N45" s="359"/>
      <c r="O45" s="368"/>
      <c r="P45" s="369"/>
      <c r="Q45" s="372"/>
      <c r="R45" s="47"/>
      <c r="S45" s="48"/>
      <c r="T45" s="48"/>
      <c r="U45" s="145"/>
      <c r="V45" s="145"/>
      <c r="W45" s="145"/>
      <c r="X45" s="145"/>
      <c r="Y45" s="145"/>
      <c r="Z45" s="145"/>
      <c r="AA45" s="397" t="s">
        <v>18</v>
      </c>
      <c r="AB45" s="398"/>
    </row>
    <row r="46" spans="2:36" ht="20.45" customHeight="1">
      <c r="B46" s="331"/>
      <c r="C46" s="329"/>
      <c r="D46" s="329"/>
      <c r="E46" s="329"/>
      <c r="F46" s="329"/>
      <c r="G46" s="330"/>
      <c r="H46" s="332"/>
      <c r="I46" s="354" t="s">
        <v>106</v>
      </c>
      <c r="J46" s="355"/>
      <c r="K46" s="355"/>
      <c r="L46" s="355"/>
      <c r="M46" s="355"/>
      <c r="N46" s="355"/>
      <c r="O46" s="402"/>
      <c r="P46" s="370"/>
      <c r="Q46" s="370" t="s">
        <v>18</v>
      </c>
      <c r="R46" s="47"/>
      <c r="S46" s="48"/>
      <c r="T46" s="48"/>
      <c r="U46" s="145"/>
      <c r="V46" s="145"/>
      <c r="W46" s="145"/>
      <c r="X46" s="145"/>
      <c r="Y46" s="145"/>
      <c r="Z46" s="145"/>
      <c r="AA46" s="399"/>
      <c r="AB46" s="398"/>
    </row>
    <row r="47" spans="2:36" ht="6.6" customHeight="1">
      <c r="B47" s="331"/>
      <c r="C47" s="329"/>
      <c r="D47" s="329"/>
      <c r="E47" s="329"/>
      <c r="F47" s="329"/>
      <c r="G47" s="330"/>
      <c r="H47" s="333"/>
      <c r="I47" s="356"/>
      <c r="J47" s="357"/>
      <c r="K47" s="357"/>
      <c r="L47" s="357"/>
      <c r="M47" s="357"/>
      <c r="N47" s="357"/>
      <c r="O47" s="403"/>
      <c r="P47" s="371"/>
      <c r="Q47" s="371"/>
      <c r="R47" s="30"/>
      <c r="S47" s="48"/>
      <c r="T47" s="48"/>
      <c r="U47" s="145"/>
      <c r="V47" s="145"/>
      <c r="W47" s="145"/>
      <c r="X47" s="145"/>
      <c r="Y47" s="145"/>
      <c r="Z47" s="145"/>
      <c r="AA47" s="399"/>
      <c r="AB47" s="398"/>
      <c r="AE47" s="49"/>
    </row>
    <row r="48" spans="2:36" ht="27" customHeight="1" thickBot="1">
      <c r="B48" s="404" t="s">
        <v>91</v>
      </c>
      <c r="C48" s="405"/>
      <c r="D48" s="405"/>
      <c r="E48" s="405"/>
      <c r="F48" s="405"/>
      <c r="G48" s="406"/>
      <c r="H48" s="50"/>
      <c r="I48" s="407" t="s">
        <v>92</v>
      </c>
      <c r="J48" s="408"/>
      <c r="K48" s="408"/>
      <c r="L48" s="409" t="s">
        <v>99</v>
      </c>
      <c r="M48" s="410"/>
      <c r="N48" s="410"/>
      <c r="O48" s="51"/>
      <c r="P48" s="411" t="s">
        <v>93</v>
      </c>
      <c r="Q48" s="412"/>
      <c r="R48" s="52"/>
      <c r="S48" s="53"/>
      <c r="T48" s="53"/>
      <c r="U48" s="146"/>
      <c r="V48" s="146"/>
      <c r="W48" s="146"/>
      <c r="X48" s="146"/>
      <c r="Y48" s="146"/>
      <c r="Z48" s="146"/>
      <c r="AA48" s="400"/>
      <c r="AB48" s="401"/>
    </row>
    <row r="49" spans="2:28" ht="13.9" customHeight="1" thickTop="1">
      <c r="B49" s="373" t="s">
        <v>102</v>
      </c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</row>
    <row r="50" spans="2:28" ht="13.9" customHeight="1">
      <c r="B50" s="69" t="s">
        <v>103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 spans="2:28" s="54" customFormat="1" ht="13.9" customHeight="1">
      <c r="B51" s="374" t="s">
        <v>104</v>
      </c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</row>
    <row r="52" spans="2:28" ht="16.5" customHeight="1">
      <c r="B52" s="375" t="s">
        <v>30</v>
      </c>
      <c r="C52" s="376"/>
      <c r="D52" s="377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381"/>
      <c r="U52" s="381"/>
      <c r="V52" s="381"/>
      <c r="W52" s="381"/>
      <c r="X52" s="381"/>
      <c r="Y52" s="381"/>
      <c r="Z52" s="381"/>
      <c r="AA52" s="381"/>
      <c r="AB52" s="382"/>
    </row>
    <row r="53" spans="2:28" ht="16.5" customHeight="1">
      <c r="B53" s="378"/>
      <c r="C53" s="379"/>
      <c r="D53" s="380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  <c r="AA53" s="383"/>
      <c r="AB53" s="384"/>
    </row>
    <row r="54" spans="2:28" ht="15" customHeight="1">
      <c r="B54" s="55"/>
      <c r="C54" s="55"/>
      <c r="D54" s="55"/>
      <c r="E54" s="56"/>
      <c r="F54" s="57"/>
      <c r="G54" s="57"/>
      <c r="H54" s="57"/>
      <c r="I54" s="57"/>
      <c r="J54" s="57"/>
      <c r="K54" s="57"/>
      <c r="L54" s="58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</row>
    <row r="55" spans="2:28" ht="13.15" customHeight="1">
      <c r="B55" s="55"/>
      <c r="C55" s="55"/>
      <c r="D55" s="55"/>
      <c r="E55" s="56"/>
      <c r="F55" s="57"/>
      <c r="G55" s="57"/>
      <c r="H55" s="57"/>
      <c r="I55" s="57"/>
      <c r="J55" s="57"/>
      <c r="K55" s="57"/>
      <c r="L55" s="58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</row>
    <row r="56" spans="2:28" ht="13.9" customHeight="1">
      <c r="B56" s="385" t="s">
        <v>34</v>
      </c>
      <c r="C56" s="385"/>
      <c r="D56" s="385"/>
      <c r="E56" s="385"/>
      <c r="F56" s="385"/>
      <c r="G56" s="385"/>
      <c r="H56" s="59"/>
      <c r="I56" s="59"/>
      <c r="J56" s="59"/>
      <c r="K56" s="60"/>
      <c r="L56" s="61"/>
      <c r="M56" s="60"/>
      <c r="N56" s="60"/>
      <c r="O56" s="60"/>
      <c r="P56" s="60"/>
      <c r="Q56" s="351" t="s">
        <v>1</v>
      </c>
      <c r="R56" s="351"/>
      <c r="S56" s="351"/>
      <c r="T56" s="386"/>
      <c r="U56" s="386"/>
      <c r="V56" s="386"/>
      <c r="W56" s="386"/>
      <c r="X56" s="348" t="s">
        <v>2</v>
      </c>
      <c r="Y56" s="60"/>
    </row>
    <row r="57" spans="2:28" ht="13.9" customHeight="1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1"/>
      <c r="M57" s="60"/>
      <c r="N57" s="60"/>
      <c r="O57" s="60"/>
      <c r="P57" s="60"/>
      <c r="Q57" s="337"/>
      <c r="R57" s="337"/>
      <c r="S57" s="337"/>
      <c r="T57" s="387"/>
      <c r="U57" s="387"/>
      <c r="V57" s="387"/>
      <c r="W57" s="387"/>
      <c r="X57" s="341"/>
      <c r="Y57" s="60"/>
      <c r="Z57" s="388" t="s">
        <v>29</v>
      </c>
      <c r="AA57" s="389"/>
      <c r="AB57" s="390"/>
    </row>
    <row r="58" spans="2:28" ht="13.9" customHeight="1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  <c r="M58" s="60"/>
      <c r="N58" s="60"/>
      <c r="O58" s="60"/>
      <c r="P58" s="60"/>
      <c r="Q58" s="336" t="s">
        <v>46</v>
      </c>
      <c r="R58" s="336"/>
      <c r="S58" s="336"/>
      <c r="T58" s="338"/>
      <c r="U58" s="338"/>
      <c r="V58" s="338"/>
      <c r="W58" s="338"/>
      <c r="X58" s="340" t="s">
        <v>18</v>
      </c>
      <c r="Y58" s="60"/>
      <c r="Z58" s="342"/>
      <c r="AA58" s="343"/>
      <c r="AB58" s="344"/>
    </row>
    <row r="59" spans="2:28" ht="13.9" customHeight="1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1"/>
      <c r="M59" s="60"/>
      <c r="N59" s="60"/>
      <c r="O59" s="60"/>
      <c r="P59" s="60"/>
      <c r="Q59" s="337"/>
      <c r="R59" s="337"/>
      <c r="S59" s="337"/>
      <c r="T59" s="339"/>
      <c r="U59" s="339"/>
      <c r="V59" s="339"/>
      <c r="W59" s="339"/>
      <c r="X59" s="341"/>
      <c r="Y59" s="60"/>
      <c r="Z59" s="342"/>
      <c r="AA59" s="343"/>
      <c r="AB59" s="344"/>
    </row>
    <row r="60" spans="2:28" ht="13.9" customHeight="1">
      <c r="B60" s="348" t="s">
        <v>33</v>
      </c>
      <c r="C60" s="348"/>
      <c r="D60" s="348"/>
      <c r="E60" s="349" t="str">
        <f>IF(E4="","",E4)</f>
        <v/>
      </c>
      <c r="F60" s="349"/>
      <c r="G60" s="349"/>
      <c r="H60" s="349"/>
      <c r="I60" s="349"/>
      <c r="J60" s="349"/>
      <c r="K60" s="349"/>
      <c r="L60" s="349"/>
      <c r="M60" s="349"/>
      <c r="N60" s="349"/>
      <c r="O60" s="349"/>
      <c r="P60" s="60"/>
      <c r="Q60" s="351" t="s">
        <v>90</v>
      </c>
      <c r="R60" s="351"/>
      <c r="S60" s="351"/>
      <c r="T60" s="352"/>
      <c r="U60" s="352"/>
      <c r="V60" s="352"/>
      <c r="W60" s="352"/>
      <c r="X60" s="348" t="s">
        <v>0</v>
      </c>
      <c r="Y60" s="60"/>
      <c r="Z60" s="342"/>
      <c r="AA60" s="343"/>
      <c r="AB60" s="344"/>
    </row>
    <row r="61" spans="2:28" ht="13.9" customHeight="1">
      <c r="B61" s="341"/>
      <c r="C61" s="341"/>
      <c r="D61" s="341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60"/>
      <c r="Q61" s="337"/>
      <c r="R61" s="337"/>
      <c r="S61" s="337"/>
      <c r="T61" s="353"/>
      <c r="U61" s="353"/>
      <c r="V61" s="353"/>
      <c r="W61" s="353"/>
      <c r="X61" s="341"/>
      <c r="Y61" s="60"/>
      <c r="Z61" s="345"/>
      <c r="AA61" s="346"/>
      <c r="AB61" s="347"/>
    </row>
    <row r="62" spans="2:28" ht="12.6" customHeight="1">
      <c r="S62" s="63" t="str">
        <f>IF(H48="","","（来校受取につき郵送料なし）")</f>
        <v/>
      </c>
    </row>
    <row r="63" spans="2:28" ht="21.95" customHeight="1"/>
    <row r="64" spans="2:28" ht="21.95" hidden="1" customHeight="1">
      <c r="B64" s="38" t="s">
        <v>73</v>
      </c>
      <c r="C64" s="38" t="s">
        <v>75</v>
      </c>
      <c r="D64" s="38" t="s">
        <v>77</v>
      </c>
      <c r="E64" s="38" t="s">
        <v>80</v>
      </c>
      <c r="F64" s="38" t="s">
        <v>77</v>
      </c>
      <c r="G64" s="38" t="s">
        <v>82</v>
      </c>
      <c r="J64" s="335" t="str">
        <f>IF(H43="","",P40+O43)</f>
        <v/>
      </c>
      <c r="K64" s="335"/>
    </row>
    <row r="65" spans="2:11" ht="21.95" hidden="1" customHeight="1">
      <c r="B65" s="38" t="s">
        <v>74</v>
      </c>
      <c r="C65" s="38" t="s">
        <v>76</v>
      </c>
      <c r="D65" s="38" t="s">
        <v>78</v>
      </c>
      <c r="F65" s="38" t="s">
        <v>78</v>
      </c>
      <c r="G65" s="38" t="s">
        <v>83</v>
      </c>
      <c r="J65" s="335" t="str">
        <f>IF(H46="","",P40+O46)</f>
        <v/>
      </c>
      <c r="K65" s="335"/>
    </row>
    <row r="66" spans="2:11" ht="21.95" hidden="1" customHeight="1">
      <c r="D66" s="38" t="s">
        <v>79</v>
      </c>
      <c r="G66" s="38" t="s">
        <v>84</v>
      </c>
      <c r="J66" s="335" t="str">
        <f>IF(H48="","",P40)</f>
        <v/>
      </c>
      <c r="K66" s="335"/>
    </row>
    <row r="67" spans="2:11" ht="17.45" hidden="1" customHeight="1">
      <c r="G67" s="38" t="s">
        <v>85</v>
      </c>
    </row>
    <row r="68" spans="2:11" ht="21.95" customHeight="1"/>
    <row r="69" spans="2:11" ht="21.95" customHeight="1"/>
    <row r="70" spans="2:11" ht="21.95" customHeight="1"/>
    <row r="71" spans="2:11" ht="21.95" customHeight="1"/>
    <row r="72" spans="2:11" ht="21.95" customHeight="1"/>
    <row r="73" spans="2:11" ht="21.95" customHeight="1"/>
    <row r="74" spans="2:11" ht="21.95" customHeight="1"/>
    <row r="75" spans="2:11" ht="21.95" customHeight="1"/>
  </sheetData>
  <mergeCells count="175">
    <mergeCell ref="B2:X2"/>
    <mergeCell ref="B3:D3"/>
    <mergeCell ref="E3:M3"/>
    <mergeCell ref="N3:P3"/>
    <mergeCell ref="Q3:AB3"/>
    <mergeCell ref="B4:D4"/>
    <mergeCell ref="E4:M4"/>
    <mergeCell ref="N4:P4"/>
    <mergeCell ref="Q4:AB4"/>
    <mergeCell ref="B5:D5"/>
    <mergeCell ref="E5:G5"/>
    <mergeCell ref="J5:P5"/>
    <mergeCell ref="Q5:S5"/>
    <mergeCell ref="T5:AB5"/>
    <mergeCell ref="B6:D9"/>
    <mergeCell ref="F6:I6"/>
    <mergeCell ref="J6:AB6"/>
    <mergeCell ref="E7:G8"/>
    <mergeCell ref="H7:I8"/>
    <mergeCell ref="J7:AB8"/>
    <mergeCell ref="E9:F9"/>
    <mergeCell ref="G9:AB9"/>
    <mergeCell ref="B10:D13"/>
    <mergeCell ref="F10:N10"/>
    <mergeCell ref="O10:P13"/>
    <mergeCell ref="Q10:T13"/>
    <mergeCell ref="U10:U13"/>
    <mergeCell ref="V10:W13"/>
    <mergeCell ref="X10:Y13"/>
    <mergeCell ref="B17:AB17"/>
    <mergeCell ref="B18:K19"/>
    <mergeCell ref="L18:M18"/>
    <mergeCell ref="N18:O19"/>
    <mergeCell ref="P18:R19"/>
    <mergeCell ref="S18:AB19"/>
    <mergeCell ref="L19:M19"/>
    <mergeCell ref="Z10:AB13"/>
    <mergeCell ref="F11:N11"/>
    <mergeCell ref="F12:N12"/>
    <mergeCell ref="F13:N13"/>
    <mergeCell ref="B14:AB14"/>
    <mergeCell ref="B15:D16"/>
    <mergeCell ref="E15:AB15"/>
    <mergeCell ref="E16:AB16"/>
    <mergeCell ref="C23:K23"/>
    <mergeCell ref="B24:B25"/>
    <mergeCell ref="C24:K24"/>
    <mergeCell ref="L24:L25"/>
    <mergeCell ref="M24:M25"/>
    <mergeCell ref="N24:O25"/>
    <mergeCell ref="R20:R21"/>
    <mergeCell ref="S20:AB21"/>
    <mergeCell ref="B22:B23"/>
    <mergeCell ref="C22:K22"/>
    <mergeCell ref="L22:L23"/>
    <mergeCell ref="M22:M23"/>
    <mergeCell ref="N22:O23"/>
    <mergeCell ref="P22:Q23"/>
    <mergeCell ref="R22:R23"/>
    <mergeCell ref="S22:AB23"/>
    <mergeCell ref="B20:B21"/>
    <mergeCell ref="C20:K21"/>
    <mergeCell ref="L20:L21"/>
    <mergeCell ref="M20:M21"/>
    <mergeCell ref="N20:O21"/>
    <mergeCell ref="P20:Q21"/>
    <mergeCell ref="P24:Q25"/>
    <mergeCell ref="R24:R25"/>
    <mergeCell ref="S24:AB25"/>
    <mergeCell ref="C25:K25"/>
    <mergeCell ref="B26:B27"/>
    <mergeCell ref="C26:K26"/>
    <mergeCell ref="L26:L27"/>
    <mergeCell ref="M26:M27"/>
    <mergeCell ref="N26:O27"/>
    <mergeCell ref="P26:Q27"/>
    <mergeCell ref="R26:R27"/>
    <mergeCell ref="S26:AB27"/>
    <mergeCell ref="C27:K27"/>
    <mergeCell ref="S28:AB29"/>
    <mergeCell ref="C29:K29"/>
    <mergeCell ref="B30:B31"/>
    <mergeCell ref="C30:K30"/>
    <mergeCell ref="L30:L31"/>
    <mergeCell ref="M30:M31"/>
    <mergeCell ref="N30:O31"/>
    <mergeCell ref="P30:Q31"/>
    <mergeCell ref="R30:R31"/>
    <mergeCell ref="S30:AB31"/>
    <mergeCell ref="B28:B29"/>
    <mergeCell ref="C28:K28"/>
    <mergeCell ref="L28:L29"/>
    <mergeCell ref="M28:M29"/>
    <mergeCell ref="N28:O29"/>
    <mergeCell ref="P28:Q29"/>
    <mergeCell ref="R28:R29"/>
    <mergeCell ref="C31:K31"/>
    <mergeCell ref="B40:M41"/>
    <mergeCell ref="N40:O41"/>
    <mergeCell ref="P40:Q41"/>
    <mergeCell ref="R40:R41"/>
    <mergeCell ref="S32:AB33"/>
    <mergeCell ref="C33:K33"/>
    <mergeCell ref="B34:B35"/>
    <mergeCell ref="C34:K35"/>
    <mergeCell ref="L34:L35"/>
    <mergeCell ref="M34:M35"/>
    <mergeCell ref="N34:O35"/>
    <mergeCell ref="P34:Q35"/>
    <mergeCell ref="C37:K37"/>
    <mergeCell ref="B32:B33"/>
    <mergeCell ref="C32:K32"/>
    <mergeCell ref="L32:L33"/>
    <mergeCell ref="M32:M33"/>
    <mergeCell ref="N32:O33"/>
    <mergeCell ref="P32:Q33"/>
    <mergeCell ref="R32:R33"/>
    <mergeCell ref="B38:B39"/>
    <mergeCell ref="C38:K38"/>
    <mergeCell ref="L38:L39"/>
    <mergeCell ref="M38:M39"/>
    <mergeCell ref="N38:O39"/>
    <mergeCell ref="R34:R35"/>
    <mergeCell ref="S34:AB35"/>
    <mergeCell ref="B36:B37"/>
    <mergeCell ref="C36:K36"/>
    <mergeCell ref="L36:L37"/>
    <mergeCell ref="M36:M37"/>
    <mergeCell ref="N36:O37"/>
    <mergeCell ref="P36:Q37"/>
    <mergeCell ref="R36:R37"/>
    <mergeCell ref="S36:AB37"/>
    <mergeCell ref="P38:Q39"/>
    <mergeCell ref="R38:R39"/>
    <mergeCell ref="S38:AB39"/>
    <mergeCell ref="C39:K39"/>
    <mergeCell ref="S40:Y41"/>
    <mergeCell ref="Z40:AB42"/>
    <mergeCell ref="O43:P45"/>
    <mergeCell ref="Q43:Q45"/>
    <mergeCell ref="B49:AB49"/>
    <mergeCell ref="B51:AB51"/>
    <mergeCell ref="B52:D53"/>
    <mergeCell ref="E52:AB53"/>
    <mergeCell ref="B56:G56"/>
    <mergeCell ref="Q56:S57"/>
    <mergeCell ref="T56:W57"/>
    <mergeCell ref="X56:X57"/>
    <mergeCell ref="Z57:AB57"/>
    <mergeCell ref="R43:AB44"/>
    <mergeCell ref="U45:Z48"/>
    <mergeCell ref="AA45:AB48"/>
    <mergeCell ref="H46:H47"/>
    <mergeCell ref="I46:N47"/>
    <mergeCell ref="O46:P47"/>
    <mergeCell ref="Q46:Q47"/>
    <mergeCell ref="B48:G48"/>
    <mergeCell ref="I48:K48"/>
    <mergeCell ref="L48:N48"/>
    <mergeCell ref="P48:Q48"/>
    <mergeCell ref="B43:G47"/>
    <mergeCell ref="H43:H45"/>
    <mergeCell ref="J64:K64"/>
    <mergeCell ref="J65:K65"/>
    <mergeCell ref="J66:K66"/>
    <mergeCell ref="Q58:S59"/>
    <mergeCell ref="T58:W59"/>
    <mergeCell ref="X58:X59"/>
    <mergeCell ref="Z58:AB61"/>
    <mergeCell ref="B60:D61"/>
    <mergeCell ref="E60:O61"/>
    <mergeCell ref="Q60:S61"/>
    <mergeCell ref="T60:W61"/>
    <mergeCell ref="X60:X61"/>
    <mergeCell ref="I43:N45"/>
  </mergeCells>
  <phoneticPr fontId="5"/>
  <dataValidations count="2">
    <dataValidation type="list" allowBlank="1" showInputMessage="1" showErrorMessage="1" sqref="H43:H48">
      <formula1>$E$64</formula1>
    </dataValidation>
    <dataValidation type="list" allowBlank="1" showInputMessage="1" showErrorMessage="1" sqref="E10:E13">
      <formula1>$E$64:$E$64</formula1>
    </dataValidation>
  </dataValidations>
  <pageMargins left="0.59055118110236227" right="0.59055118110236227" top="0.27559055118110237" bottom="0" header="0.31496062992125984" footer="0.31496062992125984"/>
  <pageSetup paperSize="9" scale="96" orientation="portrait" blackAndWhite="1" r:id="rId1"/>
  <headerFooter>
    <oddHeader xml:space="preserve">&amp;C&amp;"-,太字"&amp;16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Normal="100" workbookViewId="0">
      <selection activeCell="N18" sqref="N18"/>
    </sheetView>
  </sheetViews>
  <sheetFormatPr defaultRowHeight="13.5"/>
  <sheetData/>
  <phoneticPr fontId="5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A72"/>
  <sheetViews>
    <sheetView showGridLines="0" zoomScale="85" zoomScaleNormal="85" workbookViewId="0">
      <selection activeCell="AJ52" sqref="AJ52:AJ53"/>
    </sheetView>
  </sheetViews>
  <sheetFormatPr defaultRowHeight="13.5"/>
  <cols>
    <col min="1" max="49" width="3.375" customWidth="1"/>
  </cols>
  <sheetData>
    <row r="1" spans="1:27" ht="30" customHeight="1">
      <c r="A1" s="313" t="s">
        <v>35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7"/>
      <c r="AA1" s="8" t="s">
        <v>70</v>
      </c>
    </row>
    <row r="2" spans="1:27" ht="15.95" customHeight="1">
      <c r="A2" s="314" t="s">
        <v>3</v>
      </c>
      <c r="B2" s="314"/>
      <c r="C2" s="314"/>
      <c r="D2" s="573"/>
      <c r="E2" s="574"/>
      <c r="F2" s="574"/>
      <c r="G2" s="574"/>
      <c r="H2" s="574"/>
      <c r="I2" s="574"/>
      <c r="J2" s="574"/>
      <c r="K2" s="574"/>
      <c r="L2" s="575"/>
      <c r="M2" s="192"/>
      <c r="N2" s="71"/>
      <c r="O2" s="72"/>
      <c r="P2" s="192" t="s">
        <v>22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7" ht="36" customHeight="1">
      <c r="A3" s="318" t="s">
        <v>4</v>
      </c>
      <c r="B3" s="318"/>
      <c r="C3" s="318"/>
      <c r="D3" s="576"/>
      <c r="E3" s="577"/>
      <c r="F3" s="577"/>
      <c r="G3" s="577"/>
      <c r="H3" s="577"/>
      <c r="I3" s="577"/>
      <c r="J3" s="577"/>
      <c r="K3" s="577"/>
      <c r="L3" s="578"/>
      <c r="M3" s="579"/>
      <c r="N3" s="580"/>
      <c r="O3" s="581"/>
      <c r="P3" s="582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</row>
    <row r="4" spans="1:27" ht="15.95" customHeight="1">
      <c r="A4" s="251" t="s">
        <v>5</v>
      </c>
      <c r="B4" s="251"/>
      <c r="C4" s="251"/>
      <c r="D4" s="584"/>
      <c r="E4" s="585"/>
      <c r="F4" s="585"/>
      <c r="G4" s="15"/>
      <c r="H4" s="14" t="s">
        <v>81</v>
      </c>
      <c r="I4" s="586"/>
      <c r="J4" s="586"/>
      <c r="K4" s="586"/>
      <c r="L4" s="586"/>
      <c r="M4" s="586"/>
      <c r="N4" s="586"/>
      <c r="O4" s="587"/>
      <c r="P4" s="300" t="s">
        <v>10</v>
      </c>
      <c r="Q4" s="301"/>
      <c r="R4" s="301"/>
      <c r="S4" s="588"/>
      <c r="T4" s="588"/>
      <c r="U4" s="588"/>
      <c r="V4" s="588"/>
      <c r="W4" s="588"/>
      <c r="X4" s="588"/>
      <c r="Y4" s="588"/>
      <c r="Z4" s="588"/>
      <c r="AA4" s="588"/>
    </row>
    <row r="5" spans="1:27" ht="15.95" customHeight="1">
      <c r="A5" s="251" t="s">
        <v>6</v>
      </c>
      <c r="B5" s="251"/>
      <c r="C5" s="251"/>
      <c r="D5" s="13" t="s">
        <v>11</v>
      </c>
      <c r="E5" s="589"/>
      <c r="F5" s="589"/>
      <c r="G5" s="589"/>
      <c r="H5" s="589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5"/>
    </row>
    <row r="6" spans="1:27" ht="15.95" customHeight="1">
      <c r="A6" s="251"/>
      <c r="B6" s="251"/>
      <c r="C6" s="251"/>
      <c r="D6" s="590"/>
      <c r="E6" s="591"/>
      <c r="F6" s="591"/>
      <c r="G6" s="592"/>
      <c r="H6" s="592"/>
      <c r="I6" s="593"/>
      <c r="J6" s="593"/>
      <c r="K6" s="593"/>
      <c r="L6" s="593"/>
      <c r="M6" s="593"/>
      <c r="N6" s="593"/>
      <c r="O6" s="593"/>
      <c r="P6" s="593"/>
      <c r="Q6" s="593"/>
      <c r="R6" s="593"/>
      <c r="S6" s="593"/>
      <c r="T6" s="593"/>
      <c r="U6" s="593"/>
      <c r="V6" s="593"/>
      <c r="W6" s="593"/>
      <c r="X6" s="593"/>
      <c r="Y6" s="593"/>
      <c r="Z6" s="593"/>
      <c r="AA6" s="594"/>
    </row>
    <row r="7" spans="1:27" ht="15.95" customHeight="1">
      <c r="A7" s="251"/>
      <c r="B7" s="251"/>
      <c r="C7" s="251"/>
      <c r="D7" s="590"/>
      <c r="E7" s="591"/>
      <c r="F7" s="591"/>
      <c r="G7" s="592"/>
      <c r="H7" s="592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4"/>
    </row>
    <row r="8" spans="1:27" ht="15.95" customHeight="1">
      <c r="A8" s="251"/>
      <c r="B8" s="251"/>
      <c r="C8" s="251"/>
      <c r="D8" s="595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7"/>
    </row>
    <row r="9" spans="1:27" ht="15.95" customHeight="1">
      <c r="A9" s="251" t="s">
        <v>12</v>
      </c>
      <c r="B9" s="251"/>
      <c r="C9" s="251"/>
      <c r="D9" s="13" t="s">
        <v>11</v>
      </c>
      <c r="E9" s="589"/>
      <c r="F9" s="589"/>
      <c r="G9" s="589"/>
      <c r="H9" s="589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5"/>
    </row>
    <row r="10" spans="1:27" ht="15.95" customHeight="1">
      <c r="A10" s="251"/>
      <c r="B10" s="251"/>
      <c r="C10" s="251"/>
      <c r="D10" s="590"/>
      <c r="E10" s="591"/>
      <c r="F10" s="591"/>
      <c r="G10" s="592"/>
      <c r="H10" s="592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4"/>
    </row>
    <row r="11" spans="1:27" ht="15.95" customHeight="1">
      <c r="A11" s="251"/>
      <c r="B11" s="251"/>
      <c r="C11" s="251"/>
      <c r="D11" s="590"/>
      <c r="E11" s="591"/>
      <c r="F11" s="591"/>
      <c r="G11" s="592"/>
      <c r="H11" s="592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4"/>
    </row>
    <row r="12" spans="1:27" ht="15.95" customHeight="1">
      <c r="A12" s="251"/>
      <c r="B12" s="251"/>
      <c r="C12" s="251"/>
      <c r="D12" s="311" t="s">
        <v>27</v>
      </c>
      <c r="E12" s="312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6"/>
      <c r="Z12" s="596"/>
      <c r="AA12" s="597"/>
    </row>
    <row r="13" spans="1:27" ht="15.95" customHeight="1">
      <c r="A13" s="250" t="s">
        <v>20</v>
      </c>
      <c r="B13" s="251"/>
      <c r="C13" s="251"/>
      <c r="D13" s="16"/>
      <c r="E13" s="252" t="s">
        <v>13</v>
      </c>
      <c r="F13" s="252"/>
      <c r="G13" s="252"/>
      <c r="H13" s="252"/>
      <c r="I13" s="252"/>
      <c r="J13" s="252"/>
      <c r="K13" s="252"/>
      <c r="L13" s="252"/>
      <c r="M13" s="253"/>
      <c r="N13" s="600"/>
      <c r="O13" s="601"/>
      <c r="P13" s="603"/>
      <c r="Q13" s="603"/>
      <c r="R13" s="603"/>
      <c r="S13" s="603"/>
      <c r="T13" s="261" t="s">
        <v>16</v>
      </c>
      <c r="U13" s="606"/>
      <c r="V13" s="607"/>
      <c r="W13" s="598"/>
      <c r="X13" s="598"/>
      <c r="Y13" s="283" t="s">
        <v>23</v>
      </c>
      <c r="Z13" s="283"/>
      <c r="AA13" s="261"/>
    </row>
    <row r="14" spans="1:27" ht="15.95" customHeight="1">
      <c r="A14" s="251"/>
      <c r="B14" s="251"/>
      <c r="C14" s="251"/>
      <c r="D14" s="17"/>
      <c r="E14" s="286" t="s">
        <v>14</v>
      </c>
      <c r="F14" s="286"/>
      <c r="G14" s="286"/>
      <c r="H14" s="286"/>
      <c r="I14" s="286"/>
      <c r="J14" s="286"/>
      <c r="K14" s="286"/>
      <c r="L14" s="286"/>
      <c r="M14" s="287"/>
      <c r="N14" s="602"/>
      <c r="O14" s="601"/>
      <c r="P14" s="604"/>
      <c r="Q14" s="604"/>
      <c r="R14" s="604"/>
      <c r="S14" s="604"/>
      <c r="T14" s="262"/>
      <c r="U14" s="608"/>
      <c r="V14" s="609"/>
      <c r="W14" s="599"/>
      <c r="X14" s="591"/>
      <c r="Y14" s="284"/>
      <c r="Z14" s="284"/>
      <c r="AA14" s="262"/>
    </row>
    <row r="15" spans="1:27" ht="15.95" customHeight="1">
      <c r="A15" s="251"/>
      <c r="B15" s="251"/>
      <c r="C15" s="251"/>
      <c r="D15" s="17"/>
      <c r="E15" s="286" t="s">
        <v>15</v>
      </c>
      <c r="F15" s="286"/>
      <c r="G15" s="286"/>
      <c r="H15" s="286"/>
      <c r="I15" s="286"/>
      <c r="J15" s="286"/>
      <c r="K15" s="286"/>
      <c r="L15" s="286"/>
      <c r="M15" s="287"/>
      <c r="N15" s="602"/>
      <c r="O15" s="601"/>
      <c r="P15" s="604"/>
      <c r="Q15" s="604"/>
      <c r="R15" s="604"/>
      <c r="S15" s="604"/>
      <c r="T15" s="262"/>
      <c r="U15" s="608"/>
      <c r="V15" s="609"/>
      <c r="W15" s="599"/>
      <c r="X15" s="591"/>
      <c r="Y15" s="284"/>
      <c r="Z15" s="284"/>
      <c r="AA15" s="262"/>
    </row>
    <row r="16" spans="1:27" ht="15.95" customHeight="1">
      <c r="A16" s="251"/>
      <c r="B16" s="251"/>
      <c r="C16" s="251"/>
      <c r="D16" s="18"/>
      <c r="E16" s="288" t="s">
        <v>8</v>
      </c>
      <c r="F16" s="288"/>
      <c r="G16" s="288"/>
      <c r="H16" s="288"/>
      <c r="I16" s="288"/>
      <c r="J16" s="288"/>
      <c r="K16" s="288"/>
      <c r="L16" s="288"/>
      <c r="M16" s="289"/>
      <c r="N16" s="602"/>
      <c r="O16" s="601"/>
      <c r="P16" s="605"/>
      <c r="Q16" s="605"/>
      <c r="R16" s="605"/>
      <c r="S16" s="605"/>
      <c r="T16" s="263"/>
      <c r="U16" s="610"/>
      <c r="V16" s="611"/>
      <c r="W16" s="596"/>
      <c r="X16" s="596"/>
      <c r="Y16" s="285"/>
      <c r="Z16" s="285"/>
      <c r="AA16" s="263"/>
    </row>
    <row r="17" spans="1:27" ht="9.9499999999999993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</row>
    <row r="18" spans="1:27" ht="12" customHeight="1">
      <c r="A18" s="251" t="s">
        <v>28</v>
      </c>
      <c r="B18" s="251"/>
      <c r="C18" s="251"/>
      <c r="D18" s="290" t="s">
        <v>36</v>
      </c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2"/>
    </row>
    <row r="19" spans="1:27" ht="21" customHeight="1">
      <c r="A19" s="251"/>
      <c r="B19" s="251"/>
      <c r="C19" s="251"/>
      <c r="D19" s="612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4"/>
    </row>
    <row r="20" spans="1:27" ht="9.9499999999999993" customHeight="1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</row>
    <row r="21" spans="1:27" ht="14.1" customHeight="1">
      <c r="A21" s="192" t="s">
        <v>7</v>
      </c>
      <c r="B21" s="71"/>
      <c r="C21" s="71"/>
      <c r="D21" s="71"/>
      <c r="E21" s="71"/>
      <c r="F21" s="71"/>
      <c r="G21" s="71"/>
      <c r="H21" s="71"/>
      <c r="I21" s="71"/>
      <c r="J21" s="72"/>
      <c r="K21" s="273" t="s">
        <v>45</v>
      </c>
      <c r="L21" s="274"/>
      <c r="M21" s="71" t="s">
        <v>9</v>
      </c>
      <c r="N21" s="71"/>
      <c r="O21" s="192" t="s">
        <v>17</v>
      </c>
      <c r="P21" s="71"/>
      <c r="Q21" s="72"/>
      <c r="R21" s="275" t="s">
        <v>29</v>
      </c>
      <c r="S21" s="276"/>
      <c r="T21" s="276"/>
      <c r="U21" s="276"/>
      <c r="V21" s="276"/>
      <c r="W21" s="276"/>
      <c r="X21" s="276"/>
      <c r="Y21" s="276"/>
      <c r="Z21" s="276"/>
      <c r="AA21" s="277"/>
    </row>
    <row r="22" spans="1:27" ht="14.1" customHeight="1">
      <c r="A22" s="193"/>
      <c r="B22" s="272"/>
      <c r="C22" s="272"/>
      <c r="D22" s="272"/>
      <c r="E22" s="272"/>
      <c r="F22" s="272"/>
      <c r="G22" s="272"/>
      <c r="H22" s="272"/>
      <c r="I22" s="272"/>
      <c r="J22" s="194"/>
      <c r="K22" s="281" t="s">
        <v>44</v>
      </c>
      <c r="L22" s="282"/>
      <c r="M22" s="272"/>
      <c r="N22" s="272"/>
      <c r="O22" s="193"/>
      <c r="P22" s="272"/>
      <c r="Q22" s="194"/>
      <c r="R22" s="278"/>
      <c r="S22" s="279"/>
      <c r="T22" s="279"/>
      <c r="U22" s="279"/>
      <c r="V22" s="279"/>
      <c r="W22" s="279"/>
      <c r="X22" s="279"/>
      <c r="Y22" s="279"/>
      <c r="Z22" s="279"/>
      <c r="AA22" s="280"/>
    </row>
    <row r="23" spans="1:27" ht="14.1" customHeight="1">
      <c r="A23" s="217" t="s">
        <v>39</v>
      </c>
      <c r="B23" s="248" t="s">
        <v>57</v>
      </c>
      <c r="C23" s="248"/>
      <c r="D23" s="248"/>
      <c r="E23" s="248"/>
      <c r="F23" s="248"/>
      <c r="G23" s="248"/>
      <c r="H23" s="248"/>
      <c r="I23" s="248"/>
      <c r="J23" s="249"/>
      <c r="K23" s="615" t="s">
        <v>24</v>
      </c>
      <c r="L23" s="616"/>
      <c r="M23" s="619"/>
      <c r="N23" s="620"/>
      <c r="O23" s="619"/>
      <c r="P23" s="598"/>
      <c r="Q23" s="72" t="s">
        <v>18</v>
      </c>
      <c r="R23" s="108"/>
      <c r="S23" s="109"/>
      <c r="T23" s="109"/>
      <c r="U23" s="109"/>
      <c r="V23" s="109"/>
      <c r="W23" s="109"/>
      <c r="X23" s="109"/>
      <c r="Y23" s="109"/>
      <c r="Z23" s="109"/>
      <c r="AA23" s="110"/>
    </row>
    <row r="24" spans="1:27" ht="14.1" customHeight="1">
      <c r="A24" s="205"/>
      <c r="B24" s="208"/>
      <c r="C24" s="208"/>
      <c r="D24" s="208"/>
      <c r="E24" s="208"/>
      <c r="F24" s="208"/>
      <c r="G24" s="208"/>
      <c r="H24" s="208"/>
      <c r="I24" s="208"/>
      <c r="J24" s="209"/>
      <c r="K24" s="617"/>
      <c r="L24" s="618"/>
      <c r="M24" s="595"/>
      <c r="N24" s="597"/>
      <c r="O24" s="595"/>
      <c r="P24" s="596"/>
      <c r="Q24" s="194"/>
      <c r="R24" s="114"/>
      <c r="S24" s="115"/>
      <c r="T24" s="115"/>
      <c r="U24" s="115"/>
      <c r="V24" s="115"/>
      <c r="W24" s="115"/>
      <c r="X24" s="115"/>
      <c r="Y24" s="115"/>
      <c r="Z24" s="115"/>
      <c r="AA24" s="116"/>
    </row>
    <row r="25" spans="1:27" ht="14.1" customHeight="1">
      <c r="A25" s="168" t="s">
        <v>52</v>
      </c>
      <c r="B25" s="170" t="s">
        <v>41</v>
      </c>
      <c r="C25" s="170"/>
      <c r="D25" s="170"/>
      <c r="E25" s="170"/>
      <c r="F25" s="170"/>
      <c r="G25" s="170"/>
      <c r="H25" s="170"/>
      <c r="I25" s="170"/>
      <c r="J25" s="171"/>
      <c r="K25" s="615" t="s">
        <v>24</v>
      </c>
      <c r="L25" s="616"/>
      <c r="M25" s="619"/>
      <c r="N25" s="620"/>
      <c r="O25" s="619"/>
      <c r="P25" s="598"/>
      <c r="Q25" s="72" t="s">
        <v>18</v>
      </c>
      <c r="R25" s="108"/>
      <c r="S25" s="109"/>
      <c r="T25" s="109"/>
      <c r="U25" s="109"/>
      <c r="V25" s="109"/>
      <c r="W25" s="109"/>
      <c r="X25" s="109"/>
      <c r="Y25" s="109"/>
      <c r="Z25" s="109"/>
      <c r="AA25" s="110"/>
    </row>
    <row r="26" spans="1:27" ht="14.1" customHeight="1">
      <c r="A26" s="169"/>
      <c r="B26" s="244" t="s">
        <v>51</v>
      </c>
      <c r="C26" s="244"/>
      <c r="D26" s="244"/>
      <c r="E26" s="244"/>
      <c r="F26" s="244"/>
      <c r="G26" s="244"/>
      <c r="H26" s="244"/>
      <c r="I26" s="244"/>
      <c r="J26" s="245"/>
      <c r="K26" s="617"/>
      <c r="L26" s="618"/>
      <c r="M26" s="595"/>
      <c r="N26" s="597"/>
      <c r="O26" s="595"/>
      <c r="P26" s="596"/>
      <c r="Q26" s="194"/>
      <c r="R26" s="114"/>
      <c r="S26" s="115"/>
      <c r="T26" s="115"/>
      <c r="U26" s="115"/>
      <c r="V26" s="115"/>
      <c r="W26" s="115"/>
      <c r="X26" s="115"/>
      <c r="Y26" s="115"/>
      <c r="Z26" s="115"/>
      <c r="AA26" s="116"/>
    </row>
    <row r="27" spans="1:27" ht="14.1" customHeight="1">
      <c r="A27" s="168" t="s">
        <v>40</v>
      </c>
      <c r="B27" s="246" t="s">
        <v>61</v>
      </c>
      <c r="C27" s="246"/>
      <c r="D27" s="246"/>
      <c r="E27" s="246"/>
      <c r="F27" s="246"/>
      <c r="G27" s="246"/>
      <c r="H27" s="246"/>
      <c r="I27" s="246"/>
      <c r="J27" s="247"/>
      <c r="K27" s="615" t="s">
        <v>24</v>
      </c>
      <c r="L27" s="616"/>
      <c r="M27" s="619"/>
      <c r="N27" s="620"/>
      <c r="O27" s="619"/>
      <c r="P27" s="598"/>
      <c r="Q27" s="72" t="s">
        <v>18</v>
      </c>
      <c r="R27" s="108"/>
      <c r="S27" s="109"/>
      <c r="T27" s="109"/>
      <c r="U27" s="109"/>
      <c r="V27" s="109"/>
      <c r="W27" s="109"/>
      <c r="X27" s="109"/>
      <c r="Y27" s="109"/>
      <c r="Z27" s="109"/>
      <c r="AA27" s="110"/>
    </row>
    <row r="28" spans="1:27" ht="14.1" customHeight="1">
      <c r="A28" s="169"/>
      <c r="B28" s="215" t="s">
        <v>50</v>
      </c>
      <c r="C28" s="215"/>
      <c r="D28" s="215"/>
      <c r="E28" s="215"/>
      <c r="F28" s="215"/>
      <c r="G28" s="215"/>
      <c r="H28" s="215"/>
      <c r="I28" s="215"/>
      <c r="J28" s="216"/>
      <c r="K28" s="617"/>
      <c r="L28" s="618"/>
      <c r="M28" s="595"/>
      <c r="N28" s="597"/>
      <c r="O28" s="595"/>
      <c r="P28" s="596"/>
      <c r="Q28" s="194"/>
      <c r="R28" s="114"/>
      <c r="S28" s="115"/>
      <c r="T28" s="115"/>
      <c r="U28" s="115"/>
      <c r="V28" s="115"/>
      <c r="W28" s="115"/>
      <c r="X28" s="115"/>
      <c r="Y28" s="115"/>
      <c r="Z28" s="115"/>
      <c r="AA28" s="116"/>
    </row>
    <row r="29" spans="1:27" ht="14.1" customHeight="1">
      <c r="A29" s="168" t="s">
        <v>38</v>
      </c>
      <c r="B29" s="242" t="s">
        <v>64</v>
      </c>
      <c r="C29" s="242"/>
      <c r="D29" s="242"/>
      <c r="E29" s="242"/>
      <c r="F29" s="242"/>
      <c r="G29" s="242"/>
      <c r="H29" s="242"/>
      <c r="I29" s="242"/>
      <c r="J29" s="243"/>
      <c r="K29" s="615" t="s">
        <v>24</v>
      </c>
      <c r="L29" s="616"/>
      <c r="M29" s="619"/>
      <c r="N29" s="620"/>
      <c r="O29" s="619"/>
      <c r="P29" s="598"/>
      <c r="Q29" s="72" t="s">
        <v>18</v>
      </c>
      <c r="R29" s="232" t="s">
        <v>68</v>
      </c>
      <c r="S29" s="233"/>
      <c r="T29" s="233"/>
      <c r="U29" s="233"/>
      <c r="V29" s="233"/>
      <c r="W29" s="233"/>
      <c r="X29" s="233"/>
      <c r="Y29" s="233"/>
      <c r="Z29" s="233"/>
      <c r="AA29" s="234"/>
    </row>
    <row r="30" spans="1:27" ht="14.1" customHeight="1">
      <c r="A30" s="169"/>
      <c r="B30" s="238" t="s">
        <v>66</v>
      </c>
      <c r="C30" s="238"/>
      <c r="D30" s="238"/>
      <c r="E30" s="238"/>
      <c r="F30" s="238"/>
      <c r="G30" s="238"/>
      <c r="H30" s="238"/>
      <c r="I30" s="238"/>
      <c r="J30" s="239"/>
      <c r="K30" s="617"/>
      <c r="L30" s="618"/>
      <c r="M30" s="595"/>
      <c r="N30" s="597"/>
      <c r="O30" s="595"/>
      <c r="P30" s="596"/>
      <c r="Q30" s="194"/>
      <c r="R30" s="235"/>
      <c r="S30" s="236"/>
      <c r="T30" s="236"/>
      <c r="U30" s="236"/>
      <c r="V30" s="236"/>
      <c r="W30" s="236"/>
      <c r="X30" s="236"/>
      <c r="Y30" s="236"/>
      <c r="Z30" s="236"/>
      <c r="AA30" s="237"/>
    </row>
    <row r="31" spans="1:27" ht="14.1" customHeight="1">
      <c r="A31" s="168" t="s">
        <v>53</v>
      </c>
      <c r="B31" s="242" t="s">
        <v>65</v>
      </c>
      <c r="C31" s="242"/>
      <c r="D31" s="242"/>
      <c r="E31" s="242"/>
      <c r="F31" s="242"/>
      <c r="G31" s="242"/>
      <c r="H31" s="242"/>
      <c r="I31" s="242"/>
      <c r="J31" s="243"/>
      <c r="K31" s="615" t="s">
        <v>24</v>
      </c>
      <c r="L31" s="616"/>
      <c r="M31" s="619"/>
      <c r="N31" s="620"/>
      <c r="O31" s="619"/>
      <c r="P31" s="598"/>
      <c r="Q31" s="72" t="s">
        <v>18</v>
      </c>
      <c r="R31" s="232" t="s">
        <v>69</v>
      </c>
      <c r="S31" s="233"/>
      <c r="T31" s="233"/>
      <c r="U31" s="233"/>
      <c r="V31" s="233"/>
      <c r="W31" s="233"/>
      <c r="X31" s="233"/>
      <c r="Y31" s="233"/>
      <c r="Z31" s="233"/>
      <c r="AA31" s="234"/>
    </row>
    <row r="32" spans="1:27" ht="14.1" customHeight="1">
      <c r="A32" s="169"/>
      <c r="B32" s="238" t="s">
        <v>67</v>
      </c>
      <c r="C32" s="238"/>
      <c r="D32" s="238"/>
      <c r="E32" s="238"/>
      <c r="F32" s="238"/>
      <c r="G32" s="238"/>
      <c r="H32" s="238"/>
      <c r="I32" s="238"/>
      <c r="J32" s="239"/>
      <c r="K32" s="617"/>
      <c r="L32" s="618"/>
      <c r="M32" s="595"/>
      <c r="N32" s="597"/>
      <c r="O32" s="595"/>
      <c r="P32" s="596"/>
      <c r="Q32" s="194"/>
      <c r="R32" s="235"/>
      <c r="S32" s="236"/>
      <c r="T32" s="236"/>
      <c r="U32" s="236"/>
      <c r="V32" s="236"/>
      <c r="W32" s="236"/>
      <c r="X32" s="236"/>
      <c r="Y32" s="236"/>
      <c r="Z32" s="236"/>
      <c r="AA32" s="237"/>
    </row>
    <row r="33" spans="1:27" ht="14.1" customHeight="1">
      <c r="A33" s="168" t="s">
        <v>59</v>
      </c>
      <c r="B33" s="240" t="s">
        <v>61</v>
      </c>
      <c r="C33" s="240"/>
      <c r="D33" s="240"/>
      <c r="E33" s="240"/>
      <c r="F33" s="240"/>
      <c r="G33" s="240"/>
      <c r="H33" s="240"/>
      <c r="I33" s="240"/>
      <c r="J33" s="241"/>
      <c r="K33" s="615" t="s">
        <v>24</v>
      </c>
      <c r="L33" s="616"/>
      <c r="M33" s="619"/>
      <c r="N33" s="620"/>
      <c r="O33" s="619"/>
      <c r="P33" s="598"/>
      <c r="Q33" s="72" t="s">
        <v>18</v>
      </c>
      <c r="R33" s="108"/>
      <c r="S33" s="109"/>
      <c r="T33" s="109"/>
      <c r="U33" s="109"/>
      <c r="V33" s="109"/>
      <c r="W33" s="109"/>
      <c r="X33" s="109"/>
      <c r="Y33" s="109"/>
      <c r="Z33" s="109"/>
      <c r="AA33" s="110"/>
    </row>
    <row r="34" spans="1:27" ht="14.1" customHeight="1">
      <c r="A34" s="169"/>
      <c r="B34" s="238" t="s">
        <v>62</v>
      </c>
      <c r="C34" s="238"/>
      <c r="D34" s="238"/>
      <c r="E34" s="238"/>
      <c r="F34" s="238"/>
      <c r="G34" s="238"/>
      <c r="H34" s="238"/>
      <c r="I34" s="238"/>
      <c r="J34" s="239"/>
      <c r="K34" s="617"/>
      <c r="L34" s="618"/>
      <c r="M34" s="595"/>
      <c r="N34" s="597"/>
      <c r="O34" s="595"/>
      <c r="P34" s="596"/>
      <c r="Q34" s="194"/>
      <c r="R34" s="114"/>
      <c r="S34" s="115"/>
      <c r="T34" s="115"/>
      <c r="U34" s="115"/>
      <c r="V34" s="115"/>
      <c r="W34" s="115"/>
      <c r="X34" s="115"/>
      <c r="Y34" s="115"/>
      <c r="Z34" s="115"/>
      <c r="AA34" s="116"/>
    </row>
    <row r="35" spans="1:27" ht="9" customHeight="1">
      <c r="A35" s="217" t="s">
        <v>54</v>
      </c>
      <c r="B35" s="10" t="s">
        <v>47</v>
      </c>
      <c r="C35" s="10"/>
      <c r="D35" s="10"/>
      <c r="E35" s="10"/>
      <c r="F35" s="10"/>
      <c r="G35" s="10"/>
      <c r="H35" s="10"/>
      <c r="I35" s="10"/>
      <c r="J35" s="11"/>
      <c r="K35" s="615" t="s">
        <v>24</v>
      </c>
      <c r="L35" s="616"/>
      <c r="M35" s="619"/>
      <c r="N35" s="620"/>
      <c r="O35" s="619"/>
      <c r="P35" s="598"/>
      <c r="Q35" s="72" t="s">
        <v>18</v>
      </c>
      <c r="R35" s="108"/>
      <c r="S35" s="109"/>
      <c r="T35" s="109"/>
      <c r="U35" s="109"/>
      <c r="V35" s="109"/>
      <c r="W35" s="109"/>
      <c r="X35" s="109"/>
      <c r="Y35" s="109"/>
      <c r="Z35" s="109"/>
      <c r="AA35" s="110"/>
    </row>
    <row r="36" spans="1:27" ht="19.149999999999999" customHeight="1" thickBot="1">
      <c r="A36" s="218"/>
      <c r="B36" s="657"/>
      <c r="C36" s="657"/>
      <c r="D36" s="657"/>
      <c r="E36" s="657"/>
      <c r="F36" s="657"/>
      <c r="G36" s="657"/>
      <c r="H36" s="657"/>
      <c r="I36" s="657"/>
      <c r="J36" s="658"/>
      <c r="K36" s="627"/>
      <c r="L36" s="628"/>
      <c r="M36" s="629"/>
      <c r="N36" s="630"/>
      <c r="O36" s="629"/>
      <c r="P36" s="631"/>
      <c r="Q36" s="632"/>
      <c r="R36" s="199"/>
      <c r="S36" s="200"/>
      <c r="T36" s="200"/>
      <c r="U36" s="200"/>
      <c r="V36" s="200"/>
      <c r="W36" s="200"/>
      <c r="X36" s="200"/>
      <c r="Y36" s="200"/>
      <c r="Z36" s="200"/>
      <c r="AA36" s="201"/>
    </row>
    <row r="37" spans="1:27" ht="14.1" customHeight="1" thickTop="1">
      <c r="A37" s="204" t="s">
        <v>55</v>
      </c>
      <c r="B37" s="206" t="s">
        <v>37</v>
      </c>
      <c r="C37" s="206"/>
      <c r="D37" s="206"/>
      <c r="E37" s="206"/>
      <c r="F37" s="206"/>
      <c r="G37" s="206"/>
      <c r="H37" s="206"/>
      <c r="I37" s="206"/>
      <c r="J37" s="207"/>
      <c r="K37" s="621" t="s">
        <v>25</v>
      </c>
      <c r="L37" s="622"/>
      <c r="M37" s="623"/>
      <c r="N37" s="624"/>
      <c r="O37" s="623"/>
      <c r="P37" s="625"/>
      <c r="Q37" s="626" t="s">
        <v>18</v>
      </c>
      <c r="R37" s="165"/>
      <c r="S37" s="166"/>
      <c r="T37" s="166"/>
      <c r="U37" s="166"/>
      <c r="V37" s="166"/>
      <c r="W37" s="166"/>
      <c r="X37" s="166"/>
      <c r="Y37" s="166"/>
      <c r="Z37" s="166"/>
      <c r="AA37" s="167"/>
    </row>
    <row r="38" spans="1:27" ht="14.1" customHeight="1">
      <c r="A38" s="205"/>
      <c r="B38" s="208"/>
      <c r="C38" s="208"/>
      <c r="D38" s="208"/>
      <c r="E38" s="208"/>
      <c r="F38" s="208"/>
      <c r="G38" s="208"/>
      <c r="H38" s="208"/>
      <c r="I38" s="208"/>
      <c r="J38" s="209"/>
      <c r="K38" s="617"/>
      <c r="L38" s="618"/>
      <c r="M38" s="595"/>
      <c r="N38" s="597"/>
      <c r="O38" s="595"/>
      <c r="P38" s="596"/>
      <c r="Q38" s="194"/>
      <c r="R38" s="114"/>
      <c r="S38" s="115"/>
      <c r="T38" s="115"/>
      <c r="U38" s="115"/>
      <c r="V38" s="115"/>
      <c r="W38" s="115"/>
      <c r="X38" s="115"/>
      <c r="Y38" s="115"/>
      <c r="Z38" s="115"/>
      <c r="AA38" s="116"/>
    </row>
    <row r="39" spans="1:27" ht="14.1" customHeight="1">
      <c r="A39" s="168" t="s">
        <v>56</v>
      </c>
      <c r="B39" s="170" t="s">
        <v>42</v>
      </c>
      <c r="C39" s="170"/>
      <c r="D39" s="170"/>
      <c r="E39" s="170"/>
      <c r="F39" s="170"/>
      <c r="G39" s="170"/>
      <c r="H39" s="170"/>
      <c r="I39" s="170"/>
      <c r="J39" s="171"/>
      <c r="K39" s="615" t="s">
        <v>26</v>
      </c>
      <c r="L39" s="616"/>
      <c r="M39" s="619"/>
      <c r="N39" s="620"/>
      <c r="O39" s="619"/>
      <c r="P39" s="598"/>
      <c r="Q39" s="72" t="s">
        <v>18</v>
      </c>
      <c r="R39" s="108"/>
      <c r="S39" s="109"/>
      <c r="T39" s="109"/>
      <c r="U39" s="109"/>
      <c r="V39" s="109"/>
      <c r="W39" s="109"/>
      <c r="X39" s="109"/>
      <c r="Y39" s="109"/>
      <c r="Z39" s="109"/>
      <c r="AA39" s="110"/>
    </row>
    <row r="40" spans="1:27" ht="14.1" customHeight="1">
      <c r="A40" s="169"/>
      <c r="B40" s="215" t="s">
        <v>51</v>
      </c>
      <c r="C40" s="215"/>
      <c r="D40" s="215"/>
      <c r="E40" s="215"/>
      <c r="F40" s="215"/>
      <c r="G40" s="215"/>
      <c r="H40" s="215"/>
      <c r="I40" s="215"/>
      <c r="J40" s="216"/>
      <c r="K40" s="617"/>
      <c r="L40" s="618"/>
      <c r="M40" s="595"/>
      <c r="N40" s="597"/>
      <c r="O40" s="595"/>
      <c r="P40" s="596"/>
      <c r="Q40" s="194"/>
      <c r="R40" s="114"/>
      <c r="S40" s="115"/>
      <c r="T40" s="115"/>
      <c r="U40" s="115"/>
      <c r="V40" s="115"/>
      <c r="W40" s="115"/>
      <c r="X40" s="115"/>
      <c r="Y40" s="115"/>
      <c r="Z40" s="115"/>
      <c r="AA40" s="116"/>
    </row>
    <row r="41" spans="1:27" ht="14.1" customHeight="1">
      <c r="A41" s="168" t="s">
        <v>60</v>
      </c>
      <c r="B41" s="170" t="s">
        <v>43</v>
      </c>
      <c r="C41" s="170"/>
      <c r="D41" s="170"/>
      <c r="E41" s="170"/>
      <c r="F41" s="170"/>
      <c r="G41" s="170"/>
      <c r="H41" s="170"/>
      <c r="I41" s="170"/>
      <c r="J41" s="171"/>
      <c r="K41" s="615" t="s">
        <v>26</v>
      </c>
      <c r="L41" s="616"/>
      <c r="M41" s="590"/>
      <c r="N41" s="653"/>
      <c r="O41" s="590"/>
      <c r="P41" s="591"/>
      <c r="Q41" s="75" t="s">
        <v>18</v>
      </c>
      <c r="R41" s="111"/>
      <c r="S41" s="112"/>
      <c r="T41" s="112"/>
      <c r="U41" s="112"/>
      <c r="V41" s="112"/>
      <c r="W41" s="112"/>
      <c r="X41" s="112"/>
      <c r="Y41" s="112"/>
      <c r="Z41" s="112"/>
      <c r="AA41" s="113"/>
    </row>
    <row r="42" spans="1:27" ht="14.1" customHeight="1" thickBot="1">
      <c r="A42" s="650"/>
      <c r="B42" s="215" t="s">
        <v>50</v>
      </c>
      <c r="C42" s="215"/>
      <c r="D42" s="215"/>
      <c r="E42" s="215"/>
      <c r="F42" s="215"/>
      <c r="G42" s="215"/>
      <c r="H42" s="215"/>
      <c r="I42" s="215"/>
      <c r="J42" s="216"/>
      <c r="K42" s="651"/>
      <c r="L42" s="652"/>
      <c r="M42" s="654"/>
      <c r="N42" s="655"/>
      <c r="O42" s="654"/>
      <c r="P42" s="656"/>
      <c r="Q42" s="642"/>
      <c r="R42" s="114"/>
      <c r="S42" s="115"/>
      <c r="T42" s="115"/>
      <c r="U42" s="115"/>
      <c r="V42" s="115"/>
      <c r="W42" s="115"/>
      <c r="X42" s="115"/>
      <c r="Y42" s="115"/>
      <c r="Z42" s="115"/>
      <c r="AA42" s="116"/>
    </row>
    <row r="43" spans="1:27" ht="14.1" customHeight="1">
      <c r="A43" s="635" t="s">
        <v>31</v>
      </c>
      <c r="B43" s="636"/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9">
        <f>SUM(M23:N42)</f>
        <v>0</v>
      </c>
      <c r="N43" s="640"/>
      <c r="O43" s="643">
        <f>SUM(O23:P42)</f>
        <v>0</v>
      </c>
      <c r="P43" s="643"/>
      <c r="Q43" s="645" t="s">
        <v>18</v>
      </c>
      <c r="R43" s="647"/>
      <c r="S43" s="71"/>
      <c r="T43" s="71"/>
      <c r="U43" s="71"/>
      <c r="V43" s="71"/>
      <c r="W43" s="71"/>
      <c r="X43" s="72"/>
      <c r="Y43" s="108"/>
      <c r="Z43" s="109"/>
      <c r="AA43" s="110"/>
    </row>
    <row r="44" spans="1:27" ht="14.1" customHeight="1" thickBot="1">
      <c r="A44" s="637"/>
      <c r="B44" s="638"/>
      <c r="C44" s="638"/>
      <c r="D44" s="638"/>
      <c r="E44" s="638"/>
      <c r="F44" s="638"/>
      <c r="G44" s="638"/>
      <c r="H44" s="638"/>
      <c r="I44" s="638"/>
      <c r="J44" s="638"/>
      <c r="K44" s="638"/>
      <c r="L44" s="638"/>
      <c r="M44" s="641"/>
      <c r="N44" s="642"/>
      <c r="O44" s="644"/>
      <c r="P44" s="644"/>
      <c r="Q44" s="646"/>
      <c r="R44" s="648"/>
      <c r="S44" s="74"/>
      <c r="T44" s="74"/>
      <c r="U44" s="74"/>
      <c r="V44" s="74"/>
      <c r="W44" s="74"/>
      <c r="X44" s="75"/>
      <c r="Y44" s="111"/>
      <c r="Z44" s="112"/>
      <c r="AA44" s="113"/>
    </row>
    <row r="45" spans="1:27" ht="16.5" customHeight="1">
      <c r="A45" s="649" t="s">
        <v>63</v>
      </c>
      <c r="B45" s="649"/>
      <c r="C45" s="649"/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185"/>
      <c r="Y45" s="111"/>
      <c r="Z45" s="112"/>
      <c r="AA45" s="113"/>
    </row>
    <row r="46" spans="1:27" ht="16.5" customHeight="1" thickBot="1">
      <c r="A46" s="649"/>
      <c r="B46" s="649"/>
      <c r="C46" s="649"/>
      <c r="D46" s="649"/>
      <c r="E46" s="649"/>
      <c r="F46" s="649"/>
      <c r="G46" s="649"/>
      <c r="H46" s="649"/>
      <c r="I46" s="649"/>
      <c r="J46" s="649"/>
      <c r="K46" s="649"/>
      <c r="L46" s="649"/>
      <c r="M46" s="649"/>
      <c r="N46" s="649"/>
      <c r="O46" s="649"/>
      <c r="P46" s="649"/>
      <c r="Q46" s="649"/>
      <c r="R46" s="649"/>
      <c r="S46" s="649"/>
      <c r="T46" s="649"/>
      <c r="U46" s="649"/>
      <c r="V46" s="649"/>
      <c r="W46" s="649"/>
      <c r="X46" s="185"/>
      <c r="Y46" s="114"/>
      <c r="Z46" s="115"/>
      <c r="AA46" s="116"/>
    </row>
    <row r="47" spans="1:27" ht="16.5" customHeight="1">
      <c r="A47" s="661" t="s">
        <v>32</v>
      </c>
      <c r="B47" s="662"/>
      <c r="C47" s="662"/>
      <c r="D47" s="662"/>
      <c r="E47" s="662"/>
      <c r="F47" s="662"/>
      <c r="G47" s="662"/>
      <c r="H47" s="662"/>
      <c r="I47" s="662"/>
      <c r="J47" s="662"/>
      <c r="K47" s="665"/>
      <c r="L47" s="665"/>
      <c r="M47" s="665"/>
      <c r="N47" s="667" t="s">
        <v>18</v>
      </c>
      <c r="O47" s="669" t="s">
        <v>19</v>
      </c>
      <c r="P47" s="670"/>
      <c r="Q47" s="671"/>
      <c r="R47" s="672" t="s">
        <v>48</v>
      </c>
      <c r="S47" s="670"/>
      <c r="T47" s="670"/>
      <c r="U47" s="670"/>
      <c r="V47" s="670"/>
      <c r="W47" s="670" t="s">
        <v>49</v>
      </c>
      <c r="X47" s="670"/>
      <c r="Y47" s="670"/>
      <c r="Z47" s="670"/>
      <c r="AA47" s="671"/>
    </row>
    <row r="48" spans="1:27" ht="16.5" customHeight="1" thickBot="1">
      <c r="A48" s="663"/>
      <c r="B48" s="664"/>
      <c r="C48" s="664"/>
      <c r="D48" s="664"/>
      <c r="E48" s="664"/>
      <c r="F48" s="664"/>
      <c r="G48" s="664"/>
      <c r="H48" s="664"/>
      <c r="I48" s="664"/>
      <c r="J48" s="664"/>
      <c r="K48" s="666"/>
      <c r="L48" s="666"/>
      <c r="M48" s="666"/>
      <c r="N48" s="668"/>
      <c r="O48" s="673" t="s">
        <v>21</v>
      </c>
      <c r="P48" s="633"/>
      <c r="Q48" s="634"/>
      <c r="R48" s="674" t="s">
        <v>71</v>
      </c>
      <c r="S48" s="633"/>
      <c r="T48" s="633"/>
      <c r="U48" s="633"/>
      <c r="V48" s="633"/>
      <c r="W48" s="633" t="s">
        <v>72</v>
      </c>
      <c r="X48" s="633"/>
      <c r="Y48" s="633"/>
      <c r="Z48" s="633"/>
      <c r="AA48" s="634"/>
    </row>
    <row r="49" spans="1:27" ht="16.5" customHeight="1">
      <c r="A49" s="659" t="s">
        <v>58</v>
      </c>
      <c r="B49" s="659"/>
      <c r="C49" s="659"/>
      <c r="D49" s="659"/>
      <c r="E49" s="659"/>
      <c r="F49" s="659"/>
      <c r="G49" s="659"/>
      <c r="H49" s="659"/>
      <c r="I49" s="659"/>
      <c r="J49" s="659"/>
      <c r="K49" s="659"/>
      <c r="L49" s="659"/>
      <c r="M49" s="659"/>
      <c r="N49" s="659"/>
      <c r="O49" s="659"/>
      <c r="P49" s="659"/>
      <c r="Q49" s="659"/>
      <c r="R49" s="659"/>
      <c r="S49" s="659"/>
      <c r="T49" s="659"/>
      <c r="U49" s="659"/>
      <c r="V49" s="659"/>
      <c r="W49" s="659"/>
      <c r="X49" s="659"/>
      <c r="Y49" s="659"/>
      <c r="Z49" s="659"/>
      <c r="AA49" s="659"/>
    </row>
    <row r="50" spans="1:27" s="5" customFormat="1" ht="16.5" customHeight="1">
      <c r="A50" s="660"/>
      <c r="B50" s="660"/>
      <c r="C50" s="660"/>
      <c r="D50" s="660"/>
      <c r="E50" s="660"/>
      <c r="F50" s="660"/>
      <c r="G50" s="660"/>
      <c r="H50" s="660"/>
      <c r="I50" s="660"/>
      <c r="J50" s="660"/>
      <c r="K50" s="660"/>
      <c r="L50" s="660"/>
      <c r="M50" s="660"/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660"/>
      <c r="AA50" s="660"/>
    </row>
    <row r="51" spans="1:27" ht="16.5" customHeight="1">
      <c r="A51" s="124" t="s">
        <v>30</v>
      </c>
      <c r="B51" s="125"/>
      <c r="C51" s="126"/>
      <c r="D51" s="598"/>
      <c r="E51" s="598"/>
      <c r="F51" s="598"/>
      <c r="G51" s="598"/>
      <c r="H51" s="598"/>
      <c r="I51" s="598"/>
      <c r="J51" s="598"/>
      <c r="K51" s="598"/>
      <c r="L51" s="598"/>
      <c r="M51" s="598"/>
      <c r="N51" s="598"/>
      <c r="O51" s="598"/>
      <c r="P51" s="598"/>
      <c r="Q51" s="598"/>
      <c r="R51" s="598"/>
      <c r="S51" s="598"/>
      <c r="T51" s="598"/>
      <c r="U51" s="598"/>
      <c r="V51" s="598"/>
      <c r="W51" s="598"/>
      <c r="X51" s="598"/>
      <c r="Y51" s="598"/>
      <c r="Z51" s="598"/>
      <c r="AA51" s="620"/>
    </row>
    <row r="52" spans="1:27" ht="16.5" customHeight="1">
      <c r="A52" s="127"/>
      <c r="B52" s="128"/>
      <c r="C52" s="129"/>
      <c r="D52" s="596"/>
      <c r="E52" s="596"/>
      <c r="F52" s="596"/>
      <c r="G52" s="596"/>
      <c r="H52" s="596"/>
      <c r="I52" s="596"/>
      <c r="J52" s="596"/>
      <c r="K52" s="596"/>
      <c r="L52" s="596"/>
      <c r="M52" s="596"/>
      <c r="N52" s="596"/>
      <c r="O52" s="596"/>
      <c r="P52" s="596"/>
      <c r="Q52" s="596"/>
      <c r="R52" s="596"/>
      <c r="S52" s="596"/>
      <c r="T52" s="596"/>
      <c r="U52" s="596"/>
      <c r="V52" s="596"/>
      <c r="W52" s="596"/>
      <c r="X52" s="596"/>
      <c r="Y52" s="596"/>
      <c r="Z52" s="596"/>
      <c r="AA52" s="597"/>
    </row>
    <row r="53" spans="1:27" ht="16.5" customHeight="1">
      <c r="A53" s="2"/>
      <c r="B53" s="2"/>
      <c r="C53" s="2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7.9" customHeight="1">
      <c r="A54" s="2"/>
      <c r="B54" s="2"/>
      <c r="C54" s="2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6.5" customHeight="1">
      <c r="A55" s="94" t="s">
        <v>34</v>
      </c>
      <c r="B55" s="94"/>
      <c r="C55" s="94"/>
      <c r="D55" s="94"/>
      <c r="E55" s="94"/>
      <c r="F55" s="94"/>
      <c r="G55" s="9"/>
      <c r="H55" s="9"/>
      <c r="I55" s="9"/>
      <c r="J55" s="1"/>
      <c r="K55" s="1"/>
      <c r="L55" s="1"/>
      <c r="M55" s="1"/>
      <c r="N55" s="1"/>
      <c r="O55" s="1"/>
      <c r="P55" s="101" t="s">
        <v>1</v>
      </c>
      <c r="Q55" s="101"/>
      <c r="R55" s="101"/>
      <c r="S55" s="134">
        <f>M43</f>
        <v>0</v>
      </c>
      <c r="T55" s="134"/>
      <c r="U55" s="134"/>
      <c r="V55" s="134"/>
      <c r="W55" s="101" t="s">
        <v>2</v>
      </c>
      <c r="X55" s="1"/>
      <c r="Y55" s="136" t="s">
        <v>29</v>
      </c>
      <c r="Z55" s="137"/>
      <c r="AA55" s="138"/>
    </row>
    <row r="56" spans="1:27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87"/>
      <c r="Q56" s="87"/>
      <c r="R56" s="87"/>
      <c r="S56" s="135"/>
      <c r="T56" s="135"/>
      <c r="U56" s="135"/>
      <c r="V56" s="135"/>
      <c r="W56" s="87"/>
      <c r="X56" s="1"/>
      <c r="Y56" s="88"/>
      <c r="Z56" s="89"/>
      <c r="AA56" s="90"/>
    </row>
    <row r="57" spans="1:27" ht="16.5" customHeight="1">
      <c r="A57" s="101" t="s">
        <v>33</v>
      </c>
      <c r="B57" s="101"/>
      <c r="C57" s="101"/>
      <c r="D57" s="96" t="str">
        <f>IF(D3="","",D3)</f>
        <v/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1"/>
      <c r="P57" s="101" t="s">
        <v>46</v>
      </c>
      <c r="Q57" s="101"/>
      <c r="R57" s="101"/>
      <c r="S57" s="99">
        <f>O43</f>
        <v>0</v>
      </c>
      <c r="T57" s="99"/>
      <c r="U57" s="99"/>
      <c r="V57" s="99"/>
      <c r="W57" s="101" t="s">
        <v>0</v>
      </c>
      <c r="X57" s="1"/>
      <c r="Y57" s="88"/>
      <c r="Z57" s="89"/>
      <c r="AA57" s="90"/>
    </row>
    <row r="58" spans="1:27" ht="16.5" customHeight="1">
      <c r="A58" s="87"/>
      <c r="B58" s="87"/>
      <c r="C58" s="8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1"/>
      <c r="P58" s="87"/>
      <c r="Q58" s="87"/>
      <c r="R58" s="87"/>
      <c r="S58" s="100"/>
      <c r="T58" s="100"/>
      <c r="U58" s="100"/>
      <c r="V58" s="100"/>
      <c r="W58" s="87"/>
      <c r="X58" s="1"/>
      <c r="Y58" s="91"/>
      <c r="Z58" s="92"/>
      <c r="AA58" s="93"/>
    </row>
    <row r="59" spans="1:27" ht="21.95" customHeight="1"/>
    <row r="60" spans="1:27" ht="21.95" customHeight="1"/>
    <row r="61" spans="1:27" s="12" customFormat="1" ht="21.95" hidden="1" customHeight="1">
      <c r="A61" s="12" t="s">
        <v>73</v>
      </c>
      <c r="B61" s="12" t="s">
        <v>75</v>
      </c>
      <c r="C61" s="12" t="s">
        <v>77</v>
      </c>
      <c r="D61" s="12" t="s">
        <v>80</v>
      </c>
      <c r="E61" s="12" t="s">
        <v>77</v>
      </c>
      <c r="F61" s="12" t="s">
        <v>82</v>
      </c>
    </row>
    <row r="62" spans="1:27" s="12" customFormat="1" ht="21.95" hidden="1" customHeight="1">
      <c r="A62" s="12" t="s">
        <v>74</v>
      </c>
      <c r="B62" s="12" t="s">
        <v>76</v>
      </c>
      <c r="C62" s="12" t="s">
        <v>78</v>
      </c>
      <c r="E62" s="12" t="s">
        <v>78</v>
      </c>
      <c r="F62" s="12" t="s">
        <v>83</v>
      </c>
    </row>
    <row r="63" spans="1:27" s="12" customFormat="1" ht="21.95" hidden="1" customHeight="1">
      <c r="C63" s="12" t="s">
        <v>79</v>
      </c>
      <c r="F63" s="12" t="s">
        <v>84</v>
      </c>
    </row>
    <row r="64" spans="1:27" s="12" customFormat="1" ht="21.95" hidden="1" customHeight="1">
      <c r="F64" s="12" t="s">
        <v>85</v>
      </c>
    </row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</sheetData>
  <mergeCells count="158">
    <mergeCell ref="D57:N58"/>
    <mergeCell ref="P57:R58"/>
    <mergeCell ref="S57:V58"/>
    <mergeCell ref="W57:W58"/>
    <mergeCell ref="D18:AA18"/>
    <mergeCell ref="B36:J36"/>
    <mergeCell ref="A49:AA50"/>
    <mergeCell ref="A51:C52"/>
    <mergeCell ref="D51:AA52"/>
    <mergeCell ref="A55:F55"/>
    <mergeCell ref="P55:R56"/>
    <mergeCell ref="S55:V56"/>
    <mergeCell ref="W55:W56"/>
    <mergeCell ref="Y55:AA55"/>
    <mergeCell ref="Y56:AA58"/>
    <mergeCell ref="A57:C58"/>
    <mergeCell ref="A47:J48"/>
    <mergeCell ref="K47:M48"/>
    <mergeCell ref="N47:N48"/>
    <mergeCell ref="O47:Q47"/>
    <mergeCell ref="R47:V47"/>
    <mergeCell ref="W47:AA47"/>
    <mergeCell ref="O48:Q48"/>
    <mergeCell ref="R48:V48"/>
    <mergeCell ref="W48:AA48"/>
    <mergeCell ref="A43:L44"/>
    <mergeCell ref="M43:N44"/>
    <mergeCell ref="O43:P44"/>
    <mergeCell ref="Q43:Q44"/>
    <mergeCell ref="R43:X44"/>
    <mergeCell ref="Y43:AA46"/>
    <mergeCell ref="A45:X46"/>
    <mergeCell ref="R39:AA40"/>
    <mergeCell ref="B40:J40"/>
    <mergeCell ref="A41:A42"/>
    <mergeCell ref="B41:J41"/>
    <mergeCell ref="K41:L42"/>
    <mergeCell ref="M41:N42"/>
    <mergeCell ref="O41:P42"/>
    <mergeCell ref="Q41:Q42"/>
    <mergeCell ref="R41:AA42"/>
    <mergeCell ref="B42:J42"/>
    <mergeCell ref="A39:A40"/>
    <mergeCell ref="B39:J39"/>
    <mergeCell ref="K39:L40"/>
    <mergeCell ref="M39:N40"/>
    <mergeCell ref="O39:P40"/>
    <mergeCell ref="Q39:Q40"/>
    <mergeCell ref="R35:AA36"/>
    <mergeCell ref="A37:A38"/>
    <mergeCell ref="B37:J38"/>
    <mergeCell ref="K37:L38"/>
    <mergeCell ref="M37:N38"/>
    <mergeCell ref="O37:P38"/>
    <mergeCell ref="Q37:Q38"/>
    <mergeCell ref="R37:AA38"/>
    <mergeCell ref="A35:A36"/>
    <mergeCell ref="K35:L36"/>
    <mergeCell ref="M35:N36"/>
    <mergeCell ref="O35:P36"/>
    <mergeCell ref="Q35:Q36"/>
    <mergeCell ref="R31:AA32"/>
    <mergeCell ref="B32:J32"/>
    <mergeCell ref="A33:A34"/>
    <mergeCell ref="B33:J33"/>
    <mergeCell ref="K33:L34"/>
    <mergeCell ref="M33:N34"/>
    <mergeCell ref="O33:P34"/>
    <mergeCell ref="Q33:Q34"/>
    <mergeCell ref="R33:AA34"/>
    <mergeCell ref="B34:J34"/>
    <mergeCell ref="A31:A32"/>
    <mergeCell ref="B31:J31"/>
    <mergeCell ref="K31:L32"/>
    <mergeCell ref="M31:N32"/>
    <mergeCell ref="O31:P32"/>
    <mergeCell ref="Q31:Q32"/>
    <mergeCell ref="R27:AA28"/>
    <mergeCell ref="B28:J28"/>
    <mergeCell ref="A29:A30"/>
    <mergeCell ref="B29:J29"/>
    <mergeCell ref="K29:L30"/>
    <mergeCell ref="M29:N30"/>
    <mergeCell ref="O29:P30"/>
    <mergeCell ref="Q29:Q30"/>
    <mergeCell ref="R29:AA30"/>
    <mergeCell ref="B30:J30"/>
    <mergeCell ref="A27:A28"/>
    <mergeCell ref="B27:J27"/>
    <mergeCell ref="K27:L28"/>
    <mergeCell ref="M27:N28"/>
    <mergeCell ref="O27:P28"/>
    <mergeCell ref="Q27:Q28"/>
    <mergeCell ref="A20:AA20"/>
    <mergeCell ref="A21:J22"/>
    <mergeCell ref="K21:L21"/>
    <mergeCell ref="M21:N22"/>
    <mergeCell ref="O21:Q22"/>
    <mergeCell ref="R21:AA22"/>
    <mergeCell ref="K22:L22"/>
    <mergeCell ref="R23:AA24"/>
    <mergeCell ref="A25:A26"/>
    <mergeCell ref="B25:J25"/>
    <mergeCell ref="K25:L26"/>
    <mergeCell ref="M25:N26"/>
    <mergeCell ref="O25:P26"/>
    <mergeCell ref="Q25:Q26"/>
    <mergeCell ref="R25:AA26"/>
    <mergeCell ref="B26:J26"/>
    <mergeCell ref="A23:A24"/>
    <mergeCell ref="B23:J24"/>
    <mergeCell ref="K23:L24"/>
    <mergeCell ref="M23:N24"/>
    <mergeCell ref="O23:P24"/>
    <mergeCell ref="Q23:Q24"/>
    <mergeCell ref="A17:AA17"/>
    <mergeCell ref="A13:C16"/>
    <mergeCell ref="E13:M13"/>
    <mergeCell ref="N13:O16"/>
    <mergeCell ref="P13:S16"/>
    <mergeCell ref="T13:T16"/>
    <mergeCell ref="U13:V16"/>
    <mergeCell ref="A18:C19"/>
    <mergeCell ref="D19:AA19"/>
    <mergeCell ref="A9:C12"/>
    <mergeCell ref="E9:H9"/>
    <mergeCell ref="I9:AA9"/>
    <mergeCell ref="D10:F11"/>
    <mergeCell ref="G10:H11"/>
    <mergeCell ref="I10:AA11"/>
    <mergeCell ref="D12:E12"/>
    <mergeCell ref="F12:AA12"/>
    <mergeCell ref="W13:X16"/>
    <mergeCell ref="Y13:AA16"/>
    <mergeCell ref="E14:M14"/>
    <mergeCell ref="E15:M15"/>
    <mergeCell ref="E16:M16"/>
    <mergeCell ref="A4:C4"/>
    <mergeCell ref="D4:F4"/>
    <mergeCell ref="I4:O4"/>
    <mergeCell ref="P4:R4"/>
    <mergeCell ref="S4:AA4"/>
    <mergeCell ref="A5:C8"/>
    <mergeCell ref="E5:H5"/>
    <mergeCell ref="I5:AA5"/>
    <mergeCell ref="D6:F7"/>
    <mergeCell ref="G6:H7"/>
    <mergeCell ref="I6:AA7"/>
    <mergeCell ref="D8:AA8"/>
    <mergeCell ref="A1:Y1"/>
    <mergeCell ref="A2:C2"/>
    <mergeCell ref="D2:L2"/>
    <mergeCell ref="M2:O2"/>
    <mergeCell ref="P2:AA2"/>
    <mergeCell ref="A3:C3"/>
    <mergeCell ref="D3:L3"/>
    <mergeCell ref="M3:O3"/>
    <mergeCell ref="P3:AA3"/>
  </mergeCells>
  <phoneticPr fontId="5"/>
  <dataValidations count="6">
    <dataValidation type="list" allowBlank="1" showInputMessage="1" showErrorMessage="1" sqref="G6 G10">
      <formula1>$F$61:$F$64</formula1>
    </dataValidation>
    <dataValidation type="list" allowBlank="1" showInputMessage="1" showErrorMessage="1" sqref="M3">
      <formula1>$A$61:$A$62</formula1>
    </dataValidation>
    <dataValidation type="list" allowBlank="1" showInputMessage="1" showErrorMessage="1" sqref="D4">
      <formula1>$E$61:$E$62</formula1>
    </dataValidation>
    <dataValidation type="list" allowBlank="1" showInputMessage="1" showErrorMessage="1" sqref="U13:V16">
      <formula1>$C$61:$C$63</formula1>
    </dataValidation>
    <dataValidation type="list" allowBlank="1" showInputMessage="1" showErrorMessage="1" sqref="D13:D16">
      <formula1>$D$61:$D$61</formula1>
    </dataValidation>
    <dataValidation type="list" allowBlank="1" showInputMessage="1" showErrorMessage="1" sqref="N13:O16">
      <formula1>$B$61:$B$62</formula1>
    </dataValidation>
  </dataValidations>
  <pageMargins left="0.59055118110236227" right="0.59055118110236227" top="0.27559055118110237" bottom="0" header="0.31496062992125984" footer="0.31496062992125984"/>
  <pageSetup paperSize="9" scale="97" orientation="portrait" r:id="rId1"/>
  <headerFooter>
    <oddHeader xml:space="preserve">&amp;C&amp;"-,太字"&amp;16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証明書交付願エクセル入力用 </vt:lpstr>
      <vt:lpstr>証明書交付願DL手書用 </vt:lpstr>
      <vt:lpstr>説明用スクショ</vt:lpstr>
      <vt:lpstr>証明書交付願エクセル入力用（ロックなし） </vt:lpstr>
      <vt:lpstr>'証明書交付願DL手書用 '!Print_Area</vt:lpstr>
      <vt:lpstr>'証明書交付願エクセル入力用 '!Print_Area</vt:lpstr>
      <vt:lpstr>'証明書交付願エクセル入力用（ロックなし）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梶田 久美子</dc:creator>
  <cp:lastModifiedBy>髙坂 柚衣</cp:lastModifiedBy>
  <cp:lastPrinted>2023-03-15T01:32:06Z</cp:lastPrinted>
  <dcterms:created xsi:type="dcterms:W3CDTF">2013-02-27T05:09:01Z</dcterms:created>
  <dcterms:modified xsi:type="dcterms:W3CDTF">2024-09-03T05:07:51Z</dcterms:modified>
</cp:coreProperties>
</file>